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000" windowHeight="7755" activeTab="7"/>
  </bookViews>
  <sheets>
    <sheet name="ม.ค.64" sheetId="14" r:id="rId1"/>
    <sheet name=" สขร . ม.ค64" sheetId="15" r:id="rId2"/>
    <sheet name="ก.พ.64" sheetId="16" r:id="rId3"/>
    <sheet name=" สขร .ก.พ.64" sheetId="17" r:id="rId4"/>
    <sheet name="มี.ค.64" sheetId="18" r:id="rId5"/>
    <sheet name=" สขร มี.ค.64 " sheetId="19" r:id="rId6"/>
    <sheet name="เม.ย.64" sheetId="20" r:id="rId7"/>
    <sheet name=" สขร เม.ย.64 " sheetId="21" r:id="rId8"/>
  </sheets>
  <calcPr calcId="145621"/>
</workbook>
</file>

<file path=xl/calcChain.xml><?xml version="1.0" encoding="utf-8"?>
<calcChain xmlns="http://schemas.openxmlformats.org/spreadsheetml/2006/main">
  <c r="C23" i="21" l="1"/>
  <c r="D8" i="21"/>
  <c r="G8" i="21"/>
  <c r="D20" i="21"/>
  <c r="G20" i="21"/>
  <c r="D19" i="21"/>
  <c r="G19" i="21"/>
  <c r="D18" i="21"/>
  <c r="G18" i="21"/>
  <c r="O27" i="21" l="1"/>
  <c r="G16" i="21"/>
  <c r="D16" i="21"/>
  <c r="G15" i="21"/>
  <c r="D15" i="21"/>
  <c r="G14" i="21"/>
  <c r="D14" i="21"/>
  <c r="G13" i="21"/>
  <c r="D13" i="21"/>
  <c r="G12" i="21"/>
  <c r="D12" i="21"/>
  <c r="G11" i="21"/>
  <c r="D11" i="21"/>
  <c r="G10" i="21"/>
  <c r="D10" i="21"/>
  <c r="G9" i="21"/>
  <c r="D9" i="21"/>
  <c r="G22" i="21"/>
  <c r="D22" i="21"/>
  <c r="G17" i="21"/>
  <c r="D17" i="21"/>
  <c r="G21" i="21"/>
  <c r="D21" i="21"/>
  <c r="O24" i="19" l="1"/>
  <c r="C20" i="19"/>
  <c r="C30" i="17"/>
  <c r="C25" i="15"/>
  <c r="G10" i="19" l="1"/>
  <c r="D10" i="19"/>
  <c r="G11" i="19"/>
  <c r="D11" i="19"/>
  <c r="G15" i="19"/>
  <c r="D15" i="19"/>
  <c r="G14" i="19"/>
  <c r="D14" i="19"/>
  <c r="G19" i="19"/>
  <c r="D19" i="19"/>
  <c r="G18" i="19"/>
  <c r="D18" i="19"/>
  <c r="G17" i="19"/>
  <c r="D17" i="19"/>
  <c r="G16" i="19"/>
  <c r="D16" i="19"/>
  <c r="G13" i="19"/>
  <c r="D13" i="19"/>
  <c r="G12" i="19"/>
  <c r="D12" i="19"/>
  <c r="G9" i="19"/>
  <c r="D9" i="19"/>
  <c r="G8" i="19"/>
  <c r="D8" i="19"/>
  <c r="D17" i="17" l="1"/>
  <c r="G17" i="17"/>
  <c r="D16" i="17"/>
  <c r="G16" i="17"/>
  <c r="D15" i="17"/>
  <c r="G15" i="17"/>
  <c r="D14" i="17"/>
  <c r="G14" i="17"/>
  <c r="D13" i="17"/>
  <c r="G13" i="17"/>
  <c r="G29" i="17"/>
  <c r="D29" i="17"/>
  <c r="G12" i="17"/>
  <c r="D12" i="17"/>
  <c r="G11" i="17"/>
  <c r="D11" i="17"/>
  <c r="G10" i="17"/>
  <c r="D10" i="17"/>
  <c r="G9" i="17"/>
  <c r="D9" i="17"/>
  <c r="G8" i="17"/>
  <c r="D8" i="17"/>
  <c r="G28" i="17"/>
  <c r="D28" i="17"/>
  <c r="G27" i="17"/>
  <c r="D27" i="17"/>
  <c r="G26" i="17"/>
  <c r="D26" i="17"/>
  <c r="G25" i="17"/>
  <c r="D25" i="17"/>
  <c r="G24" i="17"/>
  <c r="D24" i="17"/>
  <c r="G23" i="17"/>
  <c r="D23" i="17"/>
  <c r="G22" i="17"/>
  <c r="D22" i="17"/>
  <c r="G21" i="17"/>
  <c r="D21" i="17"/>
  <c r="G20" i="17"/>
  <c r="D20" i="17"/>
  <c r="G19" i="17"/>
  <c r="D19" i="17"/>
  <c r="G18" i="17"/>
  <c r="D18" i="17"/>
  <c r="D13" i="15" l="1"/>
  <c r="G13" i="15"/>
  <c r="D14" i="15"/>
  <c r="D8" i="15"/>
  <c r="D9" i="15"/>
  <c r="D10" i="15"/>
  <c r="D11" i="15"/>
  <c r="D12" i="15"/>
  <c r="D15" i="15"/>
  <c r="D16" i="15"/>
  <c r="D18" i="15"/>
  <c r="D19" i="15"/>
  <c r="D20" i="15"/>
  <c r="D21" i="15"/>
  <c r="D22" i="15"/>
  <c r="D23" i="15"/>
  <c r="D24" i="15"/>
  <c r="D17" i="15"/>
  <c r="G24" i="15" l="1"/>
  <c r="G23" i="15"/>
  <c r="G22" i="15"/>
  <c r="G21" i="15"/>
  <c r="G20" i="15"/>
  <c r="G19" i="15"/>
  <c r="G18" i="15"/>
  <c r="G16" i="15"/>
  <c r="G15" i="15"/>
  <c r="G12" i="15"/>
  <c r="G11" i="15"/>
  <c r="G10" i="15"/>
  <c r="G9" i="15"/>
  <c r="G8" i="15"/>
  <c r="G14" i="15"/>
  <c r="G17" i="15"/>
</calcChain>
</file>

<file path=xl/sharedStrings.xml><?xml version="1.0" encoding="utf-8"?>
<sst xmlns="http://schemas.openxmlformats.org/spreadsheetml/2006/main" count="540" uniqueCount="146">
  <si>
    <t>ลำดับ</t>
  </si>
  <si>
    <t>ผู้จัดการสำนักงานยาสูบแพร่</t>
  </si>
  <si>
    <t xml:space="preserve">ตามที่  สำนักงานยาสูบแพร่ ได้มีการจัดซื้อจัดจ้าง โดยวิธีเฉพาะเจาะจง นั้น มีผู้ชนะการเสนอราคา </t>
  </si>
  <si>
    <t>รายการที่พิจารณา</t>
  </si>
  <si>
    <t>ผู้ชนะการเสนอราคา</t>
  </si>
  <si>
    <t xml:space="preserve">* ราคาที่เสนอ เป็นราคารวมภาษีมูลค่าเพิ่มและค่าใช้จ่ายอื่นๆ </t>
  </si>
  <si>
    <t>ประกาศ การยาสูบแห่งประเทศไทย</t>
  </si>
  <si>
    <t>................................................................</t>
  </si>
  <si>
    <t>เรื่อง ประกาศผู้ชนะการเสนอราคา  งานจัดซื้อ/จัดจ้าง  โดยวิธีเฉพาะเจาะจง</t>
  </si>
  <si>
    <t>(นายพงษ์สันต์   โนสุ)</t>
  </si>
  <si>
    <t>สำนักงานยาสูบแพร่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</si>
  <si>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</si>
  <si>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</si>
  <si>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</si>
  <si>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</si>
  <si>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</si>
  <si>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</si>
  <si>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</t>
  </si>
  <si>
    <t>และราคาที่ตกลงซื้อ</t>
  </si>
  <si>
    <t>หรือจ้าง</t>
  </si>
  <si>
    <t>เหตุผลที่คัดเลือก</t>
  </si>
  <si>
    <t>โดยสรุป</t>
  </si>
  <si>
    <t>เลขที่และวันที่</t>
  </si>
  <si>
    <t>ของสัญญาหรือ</t>
  </si>
  <si>
    <t>ข้อตกลงในการ</t>
  </si>
  <si>
    <t>ซื้อหรือจ้าง</t>
  </si>
  <si>
    <t>ราคาต่ำสุด</t>
  </si>
  <si>
    <t>เฉพาะเจาะจง</t>
  </si>
  <si>
    <t>อุปกรณ์ซ่อมแซมอาคารและสถานที่</t>
  </si>
  <si>
    <t>บริษัท สินค้าดี  จำกัด</t>
  </si>
  <si>
    <t>*ราคาที่เสนอ (บาท)</t>
  </si>
  <si>
    <t>เครื่องเขียนและแบบพิมพ์</t>
  </si>
  <si>
    <t>บริษัท สี่สหายศึกษาภัณฑ์ จำกัด</t>
  </si>
  <si>
    <t>บริษัท ธีระเภสัช 59 จำกัด</t>
  </si>
  <si>
    <t>ร้านโชติพัฒน์</t>
  </si>
  <si>
    <t>ซ่อมแซมเครื่องปรับอากาศ</t>
  </si>
  <si>
    <t>นายยงยุทธ  พรมเมศ</t>
  </si>
  <si>
    <t>บริษัท เอ ปิโตรเลียม จำกัด</t>
  </si>
  <si>
    <t>ร้านธนชัยวัฒนา</t>
  </si>
  <si>
    <t>น้ำมันเครื่อง 4T</t>
  </si>
  <si>
    <t>ป้ายไวนิล</t>
  </si>
  <si>
    <t>แก๊ส 15 กก.</t>
  </si>
  <si>
    <t>สำนักงานยาสูบแพร่  ประจำเดือน  มกราคม 2564</t>
  </si>
  <si>
    <t>ประจำเดือน มกราคม 2564  ดังนี้</t>
  </si>
  <si>
    <t>วันที่   1   เดือน  กุมภาพันธ์    พ.ศ.2564</t>
  </si>
  <si>
    <t>ห้างหุ้นส่วนจำกัดแพร่บริการแก๊ส</t>
  </si>
  <si>
    <t>เครื่องวัดอุณหภูมิร่างกาย</t>
  </si>
  <si>
    <t>ถ่ายเอกสาร</t>
  </si>
  <si>
    <t>ร้านหนุ่มแพร่การพิมพ์</t>
  </si>
  <si>
    <t>จ้างเหมารมแก๊ส ครั้งที่ 1</t>
  </si>
  <si>
    <t>บริษัท อินโนเวทีฟ เมเนจเม้นท์ จำกัด</t>
  </si>
  <si>
    <t>น้ำมันเชื้อเพลิง เดือน ม.ค.64</t>
  </si>
  <si>
    <t>เลขที่ ใบสำคัญจ่าย</t>
  </si>
  <si>
    <t>ร้านพิมพ์ดีมีเดีย</t>
  </si>
  <si>
    <t>จ้างเหมาปรับปรุงท่อประปา</t>
  </si>
  <si>
    <t>ห้างหุ้นส่วนจำกัด ที.เค.ที การประปา</t>
  </si>
  <si>
    <t>ซิลิโคลน</t>
  </si>
  <si>
    <t>ร้านเจริญรัฐ</t>
  </si>
  <si>
    <t>ยาสามัญ</t>
  </si>
  <si>
    <t>หน้ากากอนามัย</t>
  </si>
  <si>
    <t>บริษัท แพร่รวมยา จำกัด</t>
  </si>
  <si>
    <t>เจลล์แอลกอฮอล์ล้างมือ</t>
  </si>
  <si>
    <t xml:space="preserve"> แบบ สขร.1</t>
  </si>
  <si>
    <t xml:space="preserve">                              สรุปผลการดำเนินการจัดซื้อจัดจ้าง ในรอบเดือน มกราคม  2564                                      </t>
  </si>
  <si>
    <t>ประกาศ ณ วันที่  1  กุมภาพันธ์  2564</t>
  </si>
  <si>
    <t>สำนักงานยาสูบแพร่  ประจำเดือน  กุมภาพันธ์ 2564</t>
  </si>
  <si>
    <t>ประจำเดือน กุมภาพันธ์ 2564  ดังนี้</t>
  </si>
  <si>
    <t>ตรายาง</t>
  </si>
  <si>
    <t>หจก.เมืองแพร่การพิมพ์</t>
  </si>
  <si>
    <t>ซ่อมเครื่องทำน้ำเย็น</t>
  </si>
  <si>
    <t>นายพลชล  วังใจ</t>
  </si>
  <si>
    <t>ครุภัณฑ์หมวดไม่มีบัญชีฯ</t>
  </si>
  <si>
    <t>บริษัท สินค้าดี จำกัด</t>
  </si>
  <si>
    <t>รองเท้าบู๊ท</t>
  </si>
  <si>
    <t>ซ่อมแซมรถยนต์ ทะเบียน บม 2560</t>
  </si>
  <si>
    <t>บริษัท นิวเจน มอเตอร์ จำกัด</t>
  </si>
  <si>
    <t>หจก.แพร่บริการแก๊ส</t>
  </si>
  <si>
    <t>อุปกรณ์กิจกรรม 5 ส</t>
  </si>
  <si>
    <t>บริษัท  สี่สหายศึกษาภัณฑ์ จำกัด</t>
  </si>
  <si>
    <t>ไฟโคมถนน</t>
  </si>
  <si>
    <t>ซ่อมแซมรีโมทเครื่องปรับอากาศ</t>
  </si>
  <si>
    <t>ซ่อมแซมประตู หน้าต่างมุ้งลวด</t>
  </si>
  <si>
    <t>ร้าน พี เอ็ม อลูมิเนียม</t>
  </si>
  <si>
    <t>ถุงร้อนใส</t>
  </si>
  <si>
    <t>ร้านเมเปิ้ล</t>
  </si>
  <si>
    <t>สติ๊กเกอร์แบบใส</t>
  </si>
  <si>
    <t>ร้านพิมพ์ดี  มีเดีย</t>
  </si>
  <si>
    <t>ถุงร้อนใสละถุงชยะ</t>
  </si>
  <si>
    <t>ร้านวังอักษร</t>
  </si>
  <si>
    <t>ซ่อมแซมเครื่องตัดหญ้า</t>
  </si>
  <si>
    <t>ร้าน เค เอ็ม พาร์ท</t>
  </si>
  <si>
    <t>ไม้กวาดทางมะพร้าว</t>
  </si>
  <si>
    <t>นายหล้า  เมฆก๋า</t>
  </si>
  <si>
    <t>ลวดมัดของและสายรัด</t>
  </si>
  <si>
    <t>ยางในรถเข็นของ</t>
  </si>
  <si>
    <t>ร้านเปตอง</t>
  </si>
  <si>
    <t>สายยาง 5 หุน</t>
  </si>
  <si>
    <t>บริษัท งี่เส็งจักรกลแพร่ จำกัด</t>
  </si>
  <si>
    <t xml:space="preserve">ไส้กรอง 3 M </t>
  </si>
  <si>
    <t xml:space="preserve">บมจ เมดิคอล แอนด์ เฮลท์แคร์ เซ็นเตอร์ </t>
  </si>
  <si>
    <t>น้ำมันเชื้อเพลิง</t>
  </si>
  <si>
    <t>วันที่   2   เดือน  กุมภาพันธ์    พ.ศ.2564</t>
  </si>
  <si>
    <t>ประกาศ ณ วันที่  2  มีนาคม  2564</t>
  </si>
  <si>
    <t>สำนักงานยาสูบแพร่  ประจำเดือน  มีนาคม  2564</t>
  </si>
  <si>
    <t>ประจำเดือน มีนาคม 2564  ดังนี้</t>
  </si>
  <si>
    <t>กล่องพลาสติก 50 ลิตร</t>
  </si>
  <si>
    <t>บิ๊กซีซูเปอร์เซ็นเตอร์  บมจ.</t>
  </si>
  <si>
    <t>กระดาษ A4 และ F 14</t>
  </si>
  <si>
    <t>ร้านวัชระ เซ้นเตอร์</t>
  </si>
  <si>
    <t>Pressure Switch</t>
  </si>
  <si>
    <t>ร้านสิริมงคล</t>
  </si>
  <si>
    <t>กระดาษทิชชู</t>
  </si>
  <si>
    <t>นางสาวชนิกา   ฉาใจ</t>
  </si>
  <si>
    <t>คราดพร้อมด้าม</t>
  </si>
  <si>
    <t>น้ำมันหล่อลื่น 4T</t>
  </si>
  <si>
    <t>บริษัท ก.รุ่งโรจน์ แพร่ จำกัด</t>
  </si>
  <si>
    <t>สารเคมีกำจัดศัตรูพืช</t>
  </si>
  <si>
    <t>นายวสุ  คันธะมาลา</t>
  </si>
  <si>
    <t>ค่าน้ำมันเชื้อเพลิง</t>
  </si>
  <si>
    <t>บริษัท สยามโกลบอลเฮ้าส์ จำกัด</t>
  </si>
  <si>
    <t>ค่าจ้างเหมารถตู้ปรับอากาศ</t>
  </si>
  <si>
    <t>นายสมพงษ์  ไชยสมบัติ</t>
  </si>
  <si>
    <t>บริษัท ที เคเค เซอร์วิส เอ็นจิเนียริ่ง จำกัด</t>
  </si>
  <si>
    <t>ค่าจ้างเหมาซ่อมแซมเครื่องสูบน้ำฯ</t>
  </si>
  <si>
    <t>ประกาศ ณ วันที่  5  เมษายน  2564</t>
  </si>
  <si>
    <t>วันที่   31   เดือน มีนาคม  พ.ศ.2564</t>
  </si>
  <si>
    <t>สำนักงานยาสูบแพร่  ประจำเดือน  เมษายน  2564</t>
  </si>
  <si>
    <t>ประจำเดือน เมษายน 2564  ดังนี้</t>
  </si>
  <si>
    <t>ประกาศ ณ วันที่      พฤษภาคม  2564</t>
  </si>
  <si>
    <t>วันที่  30  เดือน เมษายน  พ.ศ.2564</t>
  </si>
  <si>
    <t>น้ำยาฆ่าเชื้อเดทตอล 750 Ml</t>
  </si>
  <si>
    <t>ผ้าเช็ดพื้น</t>
  </si>
  <si>
    <t>นางปั๋น  เขื่อนสาม</t>
  </si>
  <si>
    <t>ซ่อมแซมยานพานหะ กค 5125 แพร่</t>
  </si>
  <si>
    <t>บ.โตโยต้าแพร่หล่อตระกูล จำกัด</t>
  </si>
  <si>
    <t>ของใช้เบ็ดเตล็ด</t>
  </si>
  <si>
    <t>บ.สี่สหายศึกษาภัณฑ์ จก.</t>
  </si>
  <si>
    <t>ค่าอุปกรณ์ซ่อมแซมอาคารและสถานที่</t>
  </si>
  <si>
    <t>ซ่อมแซมยานพานหะ นข 2520 แพร่</t>
  </si>
  <si>
    <t>หจก.ประเสริฐการยาง 2549</t>
  </si>
  <si>
    <t>เติมน้ำยาดับเพลิง ส.ร้องกวาง</t>
  </si>
  <si>
    <t>นายณรงค์ฤทธิ์  กิตติสุนทรกุล</t>
  </si>
  <si>
    <t>จ้างเหมาดูแลแปลงปลูกยาสูบฯ</t>
  </si>
  <si>
    <t>นางมาลัย  ร่องเสอียบ</t>
  </si>
  <si>
    <t>จ้างเหมารมแก๊สใบยาสูบ</t>
  </si>
  <si>
    <t>บ.อินโนเวทีฟ เพสท์ เมเนจเม้นท์ จก.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</si>
</sst>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;@"/>
  </numFmts>
  <fonts count="7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3" fontId="5" fillId="0" borderId="3" xfId="1" applyFont="1" applyBorder="1"/>
    <xf numFmtId="43" fontId="5" fillId="0" borderId="4" xfId="1" applyFont="1" applyBorder="1"/>
    <xf numFmtId="43" fontId="5" fillId="0" borderId="5" xfId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5" fillId="0" borderId="0" xfId="0" applyFont="1" applyAlignment="1">
      <alignment horizontal="center"/>
    </xf>
    <xf numFmtId="43" fontId="4" fillId="0" borderId="0" xfId="0" applyNumberFormat="1" applyFont="1"/>
    <xf numFmtId="0" fontId="2" fillId="0" borderId="0" xfId="0" applyFont="1" applyAlignment="1">
      <alignment horizontal="center"/>
    </xf>
    <xf numFmtId="0" fontId="3" fillId="0" borderId="8" xfId="0" applyFont="1" applyBorder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0" fontId="5" fillId="0" borderId="9" xfId="0" applyFont="1" applyBorder="1"/>
    <xf numFmtId="43" fontId="5" fillId="0" borderId="9" xfId="1" applyFont="1" applyBorder="1"/>
    <xf numFmtId="187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43" fontId="5" fillId="0" borderId="6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43" fontId="5" fillId="0" borderId="0" xfId="1" applyFont="1" applyBorder="1"/>
    <xf numFmtId="187" fontId="5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0</xdr:row>
      <xdr:rowOff>47625</xdr:rowOff>
    </xdr:from>
    <xdr:to>
      <xdr:col>2</xdr:col>
      <xdr:colOff>523875</xdr:colOff>
      <xdr:row>1</xdr:row>
      <xdr:rowOff>23550</xdr:rowOff>
    </xdr:to>
    <xdr:pic>
      <xdr:nvPicPr>
        <xdr:cNvPr id="2" name="Picture 3" descr="คำอธิบาย: ยสท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47625"/>
          <a:ext cx="542925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I22" sqref="I22"/>
    </sheetView>
  </sheetViews>
  <sheetFormatPr defaultRowHeight="24" x14ac:dyDescent="0.55000000000000004"/>
  <cols>
    <col min="1" max="1" width="5.375" style="24" customWidth="1"/>
    <col min="2" max="2" width="29.5" style="1" customWidth="1"/>
    <col min="3" max="3" width="27.5" style="1" customWidth="1"/>
    <col min="4" max="4" width="18.5" style="24" customWidth="1"/>
    <col min="5" max="16384" width="9" style="1"/>
  </cols>
  <sheetData>
    <row r="1" spans="1:9" ht="47.25" customHeight="1" x14ac:dyDescent="0.55000000000000004">
      <c r="A1" s="45"/>
      <c r="B1" s="45"/>
      <c r="C1" s="45"/>
      <c r="D1" s="45"/>
    </row>
    <row r="2" spans="1:9" ht="21.75" customHeight="1" x14ac:dyDescent="0.55000000000000004">
      <c r="A2" s="46" t="s">
        <v>6</v>
      </c>
      <c r="B2" s="46"/>
      <c r="C2" s="46"/>
      <c r="D2" s="46"/>
      <c r="E2" s="2"/>
      <c r="F2" s="2"/>
      <c r="G2" s="2"/>
      <c r="H2" s="2"/>
      <c r="I2" s="2"/>
    </row>
    <row r="3" spans="1:9" ht="21.75" customHeight="1" x14ac:dyDescent="0.55000000000000004">
      <c r="A3" s="46" t="s">
        <v>8</v>
      </c>
      <c r="B3" s="46"/>
      <c r="C3" s="46"/>
      <c r="D3" s="46"/>
      <c r="E3" s="2"/>
      <c r="F3" s="2"/>
      <c r="G3" s="2"/>
      <c r="H3" s="2"/>
      <c r="I3" s="2"/>
    </row>
    <row r="4" spans="1:9" ht="21.75" customHeight="1" x14ac:dyDescent="0.55000000000000004">
      <c r="A4" s="46" t="s">
        <v>42</v>
      </c>
      <c r="B4" s="46"/>
      <c r="C4" s="46"/>
      <c r="D4" s="46"/>
      <c r="E4" s="2"/>
      <c r="F4" s="2"/>
      <c r="G4" s="2"/>
      <c r="H4" s="2"/>
      <c r="I4" s="2"/>
    </row>
    <row r="5" spans="1:9" ht="17.25" customHeight="1" x14ac:dyDescent="0.55000000000000004">
      <c r="A5" s="45" t="s">
        <v>7</v>
      </c>
      <c r="B5" s="45"/>
      <c r="C5" s="45"/>
      <c r="D5" s="45"/>
    </row>
    <row r="6" spans="1:9" x14ac:dyDescent="0.55000000000000004">
      <c r="B6" s="1" t="s">
        <v>2</v>
      </c>
    </row>
    <row r="7" spans="1:9" x14ac:dyDescent="0.55000000000000004">
      <c r="A7" s="3" t="s">
        <v>43</v>
      </c>
    </row>
    <row r="8" spans="1:9" s="24" customFormat="1" x14ac:dyDescent="0.55000000000000004">
      <c r="A8" s="47" t="s">
        <v>0</v>
      </c>
      <c r="B8" s="47" t="s">
        <v>3</v>
      </c>
      <c r="C8" s="47" t="s">
        <v>4</v>
      </c>
      <c r="D8" s="49" t="s">
        <v>30</v>
      </c>
    </row>
    <row r="9" spans="1:9" s="24" customFormat="1" x14ac:dyDescent="0.55000000000000004">
      <c r="A9" s="48"/>
      <c r="B9" s="48"/>
      <c r="C9" s="48"/>
      <c r="D9" s="50"/>
    </row>
    <row r="10" spans="1:9" x14ac:dyDescent="0.55000000000000004">
      <c r="A10" s="5">
        <v>1</v>
      </c>
      <c r="B10" s="9" t="s">
        <v>56</v>
      </c>
      <c r="C10" s="9" t="s">
        <v>57</v>
      </c>
      <c r="D10" s="18">
        <v>450</v>
      </c>
    </row>
    <row r="11" spans="1:9" x14ac:dyDescent="0.55000000000000004">
      <c r="A11" s="5">
        <v>2</v>
      </c>
      <c r="B11" s="11" t="s">
        <v>58</v>
      </c>
      <c r="C11" s="11" t="s">
        <v>33</v>
      </c>
      <c r="D11" s="19">
        <v>1000</v>
      </c>
    </row>
    <row r="12" spans="1:9" x14ac:dyDescent="0.55000000000000004">
      <c r="A12" s="5">
        <v>3</v>
      </c>
      <c r="B12" s="11" t="s">
        <v>59</v>
      </c>
      <c r="C12" s="11" t="s">
        <v>60</v>
      </c>
      <c r="D12" s="19">
        <v>240</v>
      </c>
    </row>
    <row r="13" spans="1:9" x14ac:dyDescent="0.55000000000000004">
      <c r="A13" s="5">
        <v>4</v>
      </c>
      <c r="B13" s="11" t="s">
        <v>46</v>
      </c>
      <c r="C13" s="11" t="s">
        <v>34</v>
      </c>
      <c r="D13" s="19">
        <v>1000</v>
      </c>
    </row>
    <row r="14" spans="1:9" x14ac:dyDescent="0.55000000000000004">
      <c r="A14" s="5">
        <v>5</v>
      </c>
      <c r="B14" s="11" t="s">
        <v>61</v>
      </c>
      <c r="C14" s="11" t="s">
        <v>34</v>
      </c>
      <c r="D14" s="19">
        <v>1450</v>
      </c>
    </row>
    <row r="15" spans="1:9" x14ac:dyDescent="0.55000000000000004">
      <c r="A15" s="5">
        <v>6</v>
      </c>
      <c r="B15" s="11" t="s">
        <v>40</v>
      </c>
      <c r="C15" s="11" t="s">
        <v>53</v>
      </c>
      <c r="D15" s="19">
        <v>17100</v>
      </c>
    </row>
    <row r="16" spans="1:9" x14ac:dyDescent="0.55000000000000004">
      <c r="A16" s="5">
        <v>7</v>
      </c>
      <c r="B16" s="11" t="s">
        <v>54</v>
      </c>
      <c r="C16" s="11" t="s">
        <v>55</v>
      </c>
      <c r="D16" s="19">
        <v>347750</v>
      </c>
    </row>
    <row r="17" spans="1:9" x14ac:dyDescent="0.55000000000000004">
      <c r="A17" s="5">
        <v>8</v>
      </c>
      <c r="B17" s="11" t="s">
        <v>41</v>
      </c>
      <c r="C17" s="11" t="s">
        <v>45</v>
      </c>
      <c r="D17" s="19">
        <v>2121.98</v>
      </c>
    </row>
    <row r="18" spans="1:9" x14ac:dyDescent="0.55000000000000004">
      <c r="A18" s="5">
        <v>9</v>
      </c>
      <c r="B18" s="11" t="s">
        <v>46</v>
      </c>
      <c r="C18" s="11" t="s">
        <v>34</v>
      </c>
      <c r="D18" s="19">
        <v>1000</v>
      </c>
    </row>
    <row r="19" spans="1:9" x14ac:dyDescent="0.55000000000000004">
      <c r="A19" s="5">
        <v>10</v>
      </c>
      <c r="B19" s="11" t="s">
        <v>39</v>
      </c>
      <c r="C19" s="11" t="s">
        <v>38</v>
      </c>
      <c r="D19" s="19">
        <v>642</v>
      </c>
    </row>
    <row r="20" spans="1:9" x14ac:dyDescent="0.55000000000000004">
      <c r="A20" s="5">
        <v>11</v>
      </c>
      <c r="B20" s="11" t="s">
        <v>35</v>
      </c>
      <c r="C20" s="11" t="s">
        <v>36</v>
      </c>
      <c r="D20" s="19">
        <v>1200</v>
      </c>
    </row>
    <row r="21" spans="1:9" x14ac:dyDescent="0.55000000000000004">
      <c r="A21" s="5">
        <v>12</v>
      </c>
      <c r="B21" s="11" t="s">
        <v>47</v>
      </c>
      <c r="C21" s="11" t="s">
        <v>48</v>
      </c>
      <c r="D21" s="19">
        <v>3525</v>
      </c>
    </row>
    <row r="22" spans="1:9" x14ac:dyDescent="0.55000000000000004">
      <c r="A22" s="5">
        <v>13</v>
      </c>
      <c r="B22" s="11" t="s">
        <v>41</v>
      </c>
      <c r="C22" s="11" t="s">
        <v>45</v>
      </c>
      <c r="D22" s="19">
        <v>1060.99</v>
      </c>
    </row>
    <row r="23" spans="1:9" x14ac:dyDescent="0.55000000000000004">
      <c r="A23" s="5">
        <v>14</v>
      </c>
      <c r="B23" s="11" t="s">
        <v>31</v>
      </c>
      <c r="C23" s="11" t="s">
        <v>32</v>
      </c>
      <c r="D23" s="19">
        <v>9465</v>
      </c>
    </row>
    <row r="24" spans="1:9" x14ac:dyDescent="0.55000000000000004">
      <c r="A24" s="5">
        <v>15</v>
      </c>
      <c r="B24" s="11" t="s">
        <v>28</v>
      </c>
      <c r="C24" s="11" t="s">
        <v>29</v>
      </c>
      <c r="D24" s="19">
        <v>8194</v>
      </c>
    </row>
    <row r="25" spans="1:9" x14ac:dyDescent="0.55000000000000004">
      <c r="A25" s="5">
        <v>16</v>
      </c>
      <c r="B25" s="11" t="s">
        <v>49</v>
      </c>
      <c r="C25" s="11" t="s">
        <v>50</v>
      </c>
      <c r="D25" s="19">
        <v>278200.81</v>
      </c>
    </row>
    <row r="26" spans="1:9" x14ac:dyDescent="0.55000000000000004">
      <c r="A26" s="4">
        <v>17</v>
      </c>
      <c r="B26" s="13" t="s">
        <v>51</v>
      </c>
      <c r="C26" s="13" t="s">
        <v>37</v>
      </c>
      <c r="D26" s="20">
        <v>5862.29</v>
      </c>
    </row>
    <row r="27" spans="1:9" ht="36" customHeight="1" x14ac:dyDescent="0.55000000000000004">
      <c r="B27" s="1" t="s">
        <v>5</v>
      </c>
    </row>
    <row r="28" spans="1:9" s="24" customFormat="1" ht="31.5" customHeight="1" x14ac:dyDescent="0.55000000000000004">
      <c r="B28" s="45" t="s">
        <v>64</v>
      </c>
      <c r="C28" s="45"/>
      <c r="D28" s="45"/>
      <c r="E28" s="1"/>
      <c r="F28" s="1"/>
      <c r="G28" s="1"/>
      <c r="H28" s="1"/>
      <c r="I28" s="1"/>
    </row>
    <row r="29" spans="1:9" s="24" customFormat="1" ht="22.5" customHeight="1" x14ac:dyDescent="0.55000000000000004">
      <c r="E29" s="1"/>
      <c r="F29" s="1"/>
      <c r="G29" s="1"/>
      <c r="H29" s="1"/>
      <c r="I29" s="1"/>
    </row>
    <row r="30" spans="1:9" s="24" customFormat="1" ht="33.75" customHeight="1" x14ac:dyDescent="0.55000000000000004">
      <c r="E30" s="1"/>
      <c r="F30" s="1"/>
      <c r="G30" s="1"/>
      <c r="H30" s="1"/>
      <c r="I30" s="1"/>
    </row>
    <row r="31" spans="1:9" s="24" customFormat="1" x14ac:dyDescent="0.55000000000000004">
      <c r="C31" s="24" t="s">
        <v>9</v>
      </c>
      <c r="E31" s="1"/>
      <c r="F31" s="1"/>
      <c r="G31" s="1"/>
      <c r="H31" s="1"/>
      <c r="I31" s="1"/>
    </row>
    <row r="32" spans="1:9" s="24" customFormat="1" x14ac:dyDescent="0.55000000000000004">
      <c r="B32" s="1"/>
      <c r="C32" s="24" t="s">
        <v>1</v>
      </c>
      <c r="E32" s="1"/>
      <c r="F32" s="1"/>
      <c r="G32" s="1"/>
      <c r="H32" s="1"/>
      <c r="I32" s="1"/>
    </row>
    <row r="33" spans="2:9" s="24" customFormat="1" x14ac:dyDescent="0.55000000000000004">
      <c r="B33" s="1"/>
      <c r="E33" s="1"/>
      <c r="F33" s="1"/>
      <c r="G33" s="1"/>
      <c r="H33" s="1"/>
      <c r="I33" s="1"/>
    </row>
  </sheetData>
  <mergeCells count="10">
    <mergeCell ref="B28:D28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ageMargins left="0.70866141732283472" right="0.70866141732283472" top="0.15748031496062992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workbookViewId="0">
      <selection activeCell="C26" sqref="C26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4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54" t="s">
        <v>63</v>
      </c>
      <c r="B1" s="54"/>
      <c r="C1" s="54"/>
      <c r="D1" s="54"/>
      <c r="E1" s="54"/>
      <c r="F1" s="54"/>
      <c r="G1" s="54"/>
      <c r="H1" s="54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46" t="s">
        <v>10</v>
      </c>
      <c r="B2" s="46"/>
      <c r="C2" s="46"/>
      <c r="D2" s="46"/>
      <c r="E2" s="46"/>
      <c r="F2" s="46"/>
      <c r="G2" s="46"/>
      <c r="H2" s="46"/>
      <c r="I2" s="25"/>
      <c r="J2" s="25"/>
      <c r="K2" s="25"/>
      <c r="L2" s="25"/>
      <c r="M2" s="25"/>
    </row>
    <row r="3" spans="1:15" s="26" customFormat="1" ht="21" customHeight="1" x14ac:dyDescent="0.55000000000000004">
      <c r="A3" s="55" t="s">
        <v>44</v>
      </c>
      <c r="B3" s="55"/>
      <c r="C3" s="55"/>
      <c r="D3" s="55"/>
      <c r="E3" s="55"/>
      <c r="F3" s="55"/>
      <c r="G3" s="55"/>
      <c r="H3" s="55"/>
      <c r="I3" s="30"/>
      <c r="J3" s="25"/>
      <c r="K3" s="25"/>
      <c r="L3" s="25"/>
      <c r="M3" s="25"/>
    </row>
    <row r="4" spans="1:15" s="8" customFormat="1" ht="21.75" x14ac:dyDescent="0.5">
      <c r="A4" s="51" t="s">
        <v>11</v>
      </c>
      <c r="B4" s="51" t="s">
        <v>12</v>
      </c>
      <c r="C4" s="51" t="s">
        <v>13</v>
      </c>
      <c r="D4" s="51" t="s">
        <v>14</v>
      </c>
      <c r="E4" s="51" t="s">
        <v>15</v>
      </c>
      <c r="F4" s="51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52"/>
      <c r="B5" s="52"/>
      <c r="C5" s="52"/>
      <c r="D5" s="52"/>
      <c r="E5" s="52"/>
      <c r="F5" s="52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52"/>
      <c r="B6" s="52"/>
      <c r="C6" s="52"/>
      <c r="D6" s="52"/>
      <c r="E6" s="52"/>
      <c r="F6" s="52"/>
      <c r="G6" s="16" t="s">
        <v>19</v>
      </c>
      <c r="H6" s="16"/>
      <c r="I6" s="16" t="s">
        <v>24</v>
      </c>
    </row>
    <row r="7" spans="1:15" s="8" customFormat="1" ht="21.75" x14ac:dyDescent="0.5">
      <c r="A7" s="53"/>
      <c r="B7" s="53"/>
      <c r="C7" s="53"/>
      <c r="D7" s="53"/>
      <c r="E7" s="53"/>
      <c r="F7" s="53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56</v>
      </c>
      <c r="C8" s="18">
        <v>450</v>
      </c>
      <c r="D8" s="18">
        <f t="shared" ref="D8:D12" si="0">SUM(C8)</f>
        <v>450</v>
      </c>
      <c r="E8" s="10" t="s">
        <v>27</v>
      </c>
      <c r="F8" s="9" t="s">
        <v>57</v>
      </c>
      <c r="G8" s="18">
        <f t="shared" ref="G8:G12" si="1">SUM(C8)</f>
        <v>450</v>
      </c>
      <c r="H8" s="10" t="s">
        <v>26</v>
      </c>
      <c r="I8" s="21">
        <v>23381</v>
      </c>
      <c r="O8" s="8">
        <v>623641013</v>
      </c>
    </row>
    <row r="9" spans="1:15" s="8" customFormat="1" ht="21.75" x14ac:dyDescent="0.5">
      <c r="A9" s="12">
        <v>2</v>
      </c>
      <c r="B9" s="11" t="s">
        <v>58</v>
      </c>
      <c r="C9" s="19">
        <v>1000</v>
      </c>
      <c r="D9" s="19">
        <f t="shared" si="0"/>
        <v>1000</v>
      </c>
      <c r="E9" s="12" t="s">
        <v>27</v>
      </c>
      <c r="F9" s="11" t="s">
        <v>33</v>
      </c>
      <c r="G9" s="19">
        <f t="shared" si="1"/>
        <v>1000</v>
      </c>
      <c r="H9" s="12" t="s">
        <v>26</v>
      </c>
      <c r="I9" s="22">
        <v>23381</v>
      </c>
      <c r="O9" s="8">
        <v>623641013</v>
      </c>
    </row>
    <row r="10" spans="1:15" s="8" customFormat="1" ht="21.75" x14ac:dyDescent="0.5">
      <c r="A10" s="12">
        <v>3</v>
      </c>
      <c r="B10" s="11" t="s">
        <v>59</v>
      </c>
      <c r="C10" s="19">
        <v>240</v>
      </c>
      <c r="D10" s="19">
        <f t="shared" si="0"/>
        <v>240</v>
      </c>
      <c r="E10" s="12" t="s">
        <v>27</v>
      </c>
      <c r="F10" s="11" t="s">
        <v>60</v>
      </c>
      <c r="G10" s="19">
        <f t="shared" si="1"/>
        <v>240</v>
      </c>
      <c r="H10" s="12" t="s">
        <v>26</v>
      </c>
      <c r="I10" s="22">
        <v>23381</v>
      </c>
      <c r="O10" s="8">
        <v>623641013</v>
      </c>
    </row>
    <row r="11" spans="1:15" s="8" customFormat="1" ht="21.75" x14ac:dyDescent="0.5">
      <c r="A11" s="12">
        <v>4</v>
      </c>
      <c r="B11" s="11" t="s">
        <v>46</v>
      </c>
      <c r="C11" s="19">
        <v>1000</v>
      </c>
      <c r="D11" s="19">
        <f t="shared" si="0"/>
        <v>1000</v>
      </c>
      <c r="E11" s="12" t="s">
        <v>27</v>
      </c>
      <c r="F11" s="11" t="s">
        <v>34</v>
      </c>
      <c r="G11" s="19">
        <f t="shared" si="1"/>
        <v>1000</v>
      </c>
      <c r="H11" s="12" t="s">
        <v>26</v>
      </c>
      <c r="I11" s="22">
        <v>23381</v>
      </c>
      <c r="O11" s="8">
        <v>623641013</v>
      </c>
    </row>
    <row r="12" spans="1:15" s="8" customFormat="1" ht="21.75" x14ac:dyDescent="0.5">
      <c r="A12" s="12">
        <v>5</v>
      </c>
      <c r="B12" s="11" t="s">
        <v>61</v>
      </c>
      <c r="C12" s="19">
        <v>1450</v>
      </c>
      <c r="D12" s="19">
        <f t="shared" si="0"/>
        <v>1450</v>
      </c>
      <c r="E12" s="12" t="s">
        <v>27</v>
      </c>
      <c r="F12" s="11" t="s">
        <v>34</v>
      </c>
      <c r="G12" s="19">
        <f t="shared" si="1"/>
        <v>1450</v>
      </c>
      <c r="H12" s="12" t="s">
        <v>26</v>
      </c>
      <c r="I12" s="22">
        <v>23381</v>
      </c>
      <c r="O12" s="8">
        <v>623641013</v>
      </c>
    </row>
    <row r="13" spans="1:15" s="8" customFormat="1" ht="21.75" x14ac:dyDescent="0.5">
      <c r="A13" s="12">
        <v>6</v>
      </c>
      <c r="B13" s="11" t="s">
        <v>40</v>
      </c>
      <c r="C13" s="19">
        <v>17100</v>
      </c>
      <c r="D13" s="19">
        <f>SUM(C13)</f>
        <v>17100</v>
      </c>
      <c r="E13" s="12" t="s">
        <v>27</v>
      </c>
      <c r="F13" s="11" t="s">
        <v>53</v>
      </c>
      <c r="G13" s="19">
        <f>SUM(C13)</f>
        <v>17100</v>
      </c>
      <c r="H13" s="12" t="s">
        <v>26</v>
      </c>
      <c r="I13" s="22">
        <v>23383</v>
      </c>
      <c r="O13" s="8">
        <v>623642168</v>
      </c>
    </row>
    <row r="14" spans="1:15" s="8" customFormat="1" ht="21.75" x14ac:dyDescent="0.5">
      <c r="A14" s="12">
        <v>7</v>
      </c>
      <c r="B14" s="11" t="s">
        <v>54</v>
      </c>
      <c r="C14" s="19">
        <v>347750</v>
      </c>
      <c r="D14" s="19">
        <f>SUM(C14)</f>
        <v>347750</v>
      </c>
      <c r="E14" s="12" t="s">
        <v>27</v>
      </c>
      <c r="F14" s="11" t="s">
        <v>55</v>
      </c>
      <c r="G14" s="19">
        <f>SUM(C14)</f>
        <v>347750</v>
      </c>
      <c r="H14" s="12" t="s">
        <v>26</v>
      </c>
      <c r="I14" s="22">
        <v>23387</v>
      </c>
      <c r="O14" s="8">
        <v>623642185</v>
      </c>
    </row>
    <row r="15" spans="1:15" s="8" customFormat="1" ht="21.75" x14ac:dyDescent="0.5">
      <c r="A15" s="12">
        <v>8</v>
      </c>
      <c r="B15" s="11" t="s">
        <v>41</v>
      </c>
      <c r="C15" s="19">
        <v>2121.98</v>
      </c>
      <c r="D15" s="19">
        <f t="shared" ref="D15:D24" si="2">SUM(C15)</f>
        <v>2121.98</v>
      </c>
      <c r="E15" s="12" t="s">
        <v>27</v>
      </c>
      <c r="F15" s="11" t="s">
        <v>45</v>
      </c>
      <c r="G15" s="19">
        <f t="shared" ref="G15:G24" si="3">SUM(C15)</f>
        <v>2121.98</v>
      </c>
      <c r="H15" s="12" t="s">
        <v>26</v>
      </c>
      <c r="I15" s="22">
        <v>23389</v>
      </c>
      <c r="O15" s="8">
        <v>623641016</v>
      </c>
    </row>
    <row r="16" spans="1:15" s="8" customFormat="1" ht="21.75" x14ac:dyDescent="0.5">
      <c r="A16" s="12">
        <v>9</v>
      </c>
      <c r="B16" s="11" t="s">
        <v>46</v>
      </c>
      <c r="C16" s="19">
        <v>1000</v>
      </c>
      <c r="D16" s="19">
        <f t="shared" si="2"/>
        <v>1000</v>
      </c>
      <c r="E16" s="12" t="s">
        <v>27</v>
      </c>
      <c r="F16" s="11" t="s">
        <v>34</v>
      </c>
      <c r="G16" s="19">
        <f t="shared" si="3"/>
        <v>1000</v>
      </c>
      <c r="H16" s="12" t="s">
        <v>26</v>
      </c>
      <c r="I16" s="22">
        <v>23390</v>
      </c>
      <c r="O16" s="8">
        <v>623641016</v>
      </c>
    </row>
    <row r="17" spans="1:15" s="8" customFormat="1" ht="21.75" x14ac:dyDescent="0.5">
      <c r="A17" s="12">
        <v>10</v>
      </c>
      <c r="B17" s="11" t="s">
        <v>39</v>
      </c>
      <c r="C17" s="19">
        <v>642</v>
      </c>
      <c r="D17" s="19">
        <f>SUM(C17)</f>
        <v>642</v>
      </c>
      <c r="E17" s="12" t="s">
        <v>27</v>
      </c>
      <c r="F17" s="11" t="s">
        <v>38</v>
      </c>
      <c r="G17" s="19">
        <f>SUM(C17)</f>
        <v>642</v>
      </c>
      <c r="H17" s="12" t="s">
        <v>26</v>
      </c>
      <c r="I17" s="22">
        <v>23390</v>
      </c>
      <c r="O17" s="8">
        <v>623641016</v>
      </c>
    </row>
    <row r="18" spans="1:15" s="8" customFormat="1" ht="21.75" x14ac:dyDescent="0.5">
      <c r="A18" s="12">
        <v>11</v>
      </c>
      <c r="B18" s="11" t="s">
        <v>35</v>
      </c>
      <c r="C18" s="19">
        <v>1200</v>
      </c>
      <c r="D18" s="19">
        <f t="shared" si="2"/>
        <v>1200</v>
      </c>
      <c r="E18" s="12" t="s">
        <v>27</v>
      </c>
      <c r="F18" s="11" t="s">
        <v>36</v>
      </c>
      <c r="G18" s="19">
        <f t="shared" si="3"/>
        <v>1200</v>
      </c>
      <c r="H18" s="12" t="s">
        <v>26</v>
      </c>
      <c r="I18" s="22">
        <v>23391</v>
      </c>
      <c r="O18" s="8">
        <v>623641016</v>
      </c>
    </row>
    <row r="19" spans="1:15" s="8" customFormat="1" ht="21.75" x14ac:dyDescent="0.5">
      <c r="A19" s="12">
        <v>12</v>
      </c>
      <c r="B19" s="11" t="s">
        <v>47</v>
      </c>
      <c r="C19" s="19">
        <v>3525</v>
      </c>
      <c r="D19" s="19">
        <f t="shared" si="2"/>
        <v>3525</v>
      </c>
      <c r="E19" s="12" t="s">
        <v>27</v>
      </c>
      <c r="F19" s="11" t="s">
        <v>48</v>
      </c>
      <c r="G19" s="19">
        <f t="shared" si="3"/>
        <v>3525</v>
      </c>
      <c r="H19" s="12" t="s">
        <v>26</v>
      </c>
      <c r="I19" s="22">
        <v>23394</v>
      </c>
      <c r="O19" s="8">
        <v>623641016</v>
      </c>
    </row>
    <row r="20" spans="1:15" s="8" customFormat="1" ht="21.75" x14ac:dyDescent="0.5">
      <c r="A20" s="12">
        <v>13</v>
      </c>
      <c r="B20" s="11" t="s">
        <v>41</v>
      </c>
      <c r="C20" s="19">
        <v>1060.99</v>
      </c>
      <c r="D20" s="19">
        <f t="shared" si="2"/>
        <v>1060.99</v>
      </c>
      <c r="E20" s="12" t="s">
        <v>27</v>
      </c>
      <c r="F20" s="11" t="s">
        <v>45</v>
      </c>
      <c r="G20" s="19">
        <f t="shared" si="3"/>
        <v>1060.99</v>
      </c>
      <c r="H20" s="12" t="s">
        <v>26</v>
      </c>
      <c r="I20" s="22">
        <v>23395</v>
      </c>
      <c r="O20" s="8">
        <v>623641016</v>
      </c>
    </row>
    <row r="21" spans="1:15" s="8" customFormat="1" ht="21.75" x14ac:dyDescent="0.5">
      <c r="A21" s="12">
        <v>14</v>
      </c>
      <c r="B21" s="11" t="s">
        <v>31</v>
      </c>
      <c r="C21" s="19">
        <v>9465</v>
      </c>
      <c r="D21" s="19">
        <f t="shared" si="2"/>
        <v>9465</v>
      </c>
      <c r="E21" s="12" t="s">
        <v>27</v>
      </c>
      <c r="F21" s="11" t="s">
        <v>32</v>
      </c>
      <c r="G21" s="19">
        <f t="shared" si="3"/>
        <v>9465</v>
      </c>
      <c r="H21" s="12" t="s">
        <v>26</v>
      </c>
      <c r="I21" s="22">
        <v>23397</v>
      </c>
      <c r="O21" s="8">
        <v>623642198</v>
      </c>
    </row>
    <row r="22" spans="1:15" s="8" customFormat="1" ht="21.75" x14ac:dyDescent="0.5">
      <c r="A22" s="12">
        <v>15</v>
      </c>
      <c r="B22" s="11" t="s">
        <v>28</v>
      </c>
      <c r="C22" s="19">
        <v>8194</v>
      </c>
      <c r="D22" s="19">
        <f t="shared" si="2"/>
        <v>8194</v>
      </c>
      <c r="E22" s="12" t="s">
        <v>27</v>
      </c>
      <c r="F22" s="11" t="s">
        <v>29</v>
      </c>
      <c r="G22" s="19">
        <f t="shared" si="3"/>
        <v>8194</v>
      </c>
      <c r="H22" s="12" t="s">
        <v>26</v>
      </c>
      <c r="I22" s="22">
        <v>23401</v>
      </c>
      <c r="O22" s="8">
        <v>623642204</v>
      </c>
    </row>
    <row r="23" spans="1:15" s="8" customFormat="1" ht="21.75" x14ac:dyDescent="0.5">
      <c r="A23" s="12">
        <v>16</v>
      </c>
      <c r="B23" s="11" t="s">
        <v>49</v>
      </c>
      <c r="C23" s="19">
        <v>278200.81</v>
      </c>
      <c r="D23" s="19">
        <f t="shared" si="2"/>
        <v>278200.81</v>
      </c>
      <c r="E23" s="12" t="s">
        <v>27</v>
      </c>
      <c r="F23" s="11" t="s">
        <v>50</v>
      </c>
      <c r="G23" s="19">
        <f t="shared" si="3"/>
        <v>278200.81</v>
      </c>
      <c r="H23" s="12" t="s">
        <v>26</v>
      </c>
      <c r="I23" s="22">
        <v>23404</v>
      </c>
      <c r="O23" s="8">
        <v>623642209</v>
      </c>
    </row>
    <row r="24" spans="1:15" s="8" customFormat="1" ht="21.75" x14ac:dyDescent="0.5">
      <c r="A24" s="14">
        <v>17</v>
      </c>
      <c r="B24" s="13" t="s">
        <v>51</v>
      </c>
      <c r="C24" s="20">
        <v>5862.29</v>
      </c>
      <c r="D24" s="20">
        <f t="shared" si="2"/>
        <v>5862.29</v>
      </c>
      <c r="E24" s="14" t="s">
        <v>27</v>
      </c>
      <c r="F24" s="13" t="s">
        <v>37</v>
      </c>
      <c r="G24" s="20">
        <f t="shared" si="3"/>
        <v>5862.29</v>
      </c>
      <c r="H24" s="14" t="s">
        <v>26</v>
      </c>
      <c r="I24" s="23">
        <v>23405</v>
      </c>
      <c r="O24" s="8">
        <v>623642227</v>
      </c>
    </row>
    <row r="25" spans="1:15" ht="40.5" customHeight="1" x14ac:dyDescent="0.65">
      <c r="C25" s="28">
        <f>SUM(C8:C24)</f>
        <v>680262.07000000007</v>
      </c>
    </row>
    <row r="26" spans="1:15" s="8" customFormat="1" ht="21.75" x14ac:dyDescent="0.5">
      <c r="A26" s="27"/>
      <c r="E26" s="27" t="s">
        <v>9</v>
      </c>
      <c r="G26" s="27"/>
      <c r="I26" s="27"/>
    </row>
    <row r="27" spans="1:15" s="8" customFormat="1" ht="21.75" x14ac:dyDescent="0.5">
      <c r="A27" s="27"/>
      <c r="E27" s="27" t="s">
        <v>1</v>
      </c>
      <c r="G27" s="27"/>
      <c r="I27" s="27"/>
    </row>
  </sheetData>
  <mergeCells count="9">
    <mergeCell ref="F4:F7"/>
    <mergeCell ref="A1:H1"/>
    <mergeCell ref="A2:H2"/>
    <mergeCell ref="A3:H3"/>
    <mergeCell ref="A4:A7"/>
    <mergeCell ref="B4:B7"/>
    <mergeCell ref="C4:C7"/>
    <mergeCell ref="D4:D7"/>
    <mergeCell ref="E4:E7"/>
  </mergeCells>
  <printOptions horizontalCentered="1"/>
  <pageMargins left="0.59055118110236227" right="0.19685039370078741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" workbookViewId="0">
      <selection activeCell="D10" sqref="D10:D13"/>
    </sheetView>
  </sheetViews>
  <sheetFormatPr defaultRowHeight="24" x14ac:dyDescent="0.55000000000000004"/>
  <cols>
    <col min="1" max="1" width="5.375" style="29" customWidth="1"/>
    <col min="2" max="2" width="29.5" style="1" customWidth="1"/>
    <col min="3" max="3" width="27.5" style="1" customWidth="1"/>
    <col min="4" max="4" width="18.5" style="29" customWidth="1"/>
    <col min="5" max="16384" width="9" style="1"/>
  </cols>
  <sheetData>
    <row r="1" spans="1:9" ht="47.25" customHeight="1" x14ac:dyDescent="0.55000000000000004">
      <c r="A1" s="45"/>
      <c r="B1" s="45"/>
      <c r="C1" s="45"/>
      <c r="D1" s="45"/>
    </row>
    <row r="2" spans="1:9" ht="21.75" customHeight="1" x14ac:dyDescent="0.55000000000000004">
      <c r="A2" s="46" t="s">
        <v>6</v>
      </c>
      <c r="B2" s="46"/>
      <c r="C2" s="46"/>
      <c r="D2" s="46"/>
      <c r="E2" s="2"/>
      <c r="F2" s="2"/>
      <c r="G2" s="2"/>
      <c r="H2" s="2"/>
      <c r="I2" s="2"/>
    </row>
    <row r="3" spans="1:9" ht="21.75" customHeight="1" x14ac:dyDescent="0.55000000000000004">
      <c r="A3" s="46" t="s">
        <v>8</v>
      </c>
      <c r="B3" s="46"/>
      <c r="C3" s="46"/>
      <c r="D3" s="46"/>
      <c r="E3" s="2"/>
      <c r="F3" s="2"/>
      <c r="G3" s="2"/>
      <c r="H3" s="2"/>
      <c r="I3" s="2"/>
    </row>
    <row r="4" spans="1:9" ht="21.75" customHeight="1" x14ac:dyDescent="0.55000000000000004">
      <c r="A4" s="46" t="s">
        <v>65</v>
      </c>
      <c r="B4" s="46"/>
      <c r="C4" s="46"/>
      <c r="D4" s="46"/>
      <c r="E4" s="2"/>
      <c r="F4" s="2"/>
      <c r="G4" s="2"/>
      <c r="H4" s="2"/>
      <c r="I4" s="2"/>
    </row>
    <row r="5" spans="1:9" ht="17.25" customHeight="1" x14ac:dyDescent="0.55000000000000004">
      <c r="A5" s="45" t="s">
        <v>7</v>
      </c>
      <c r="B5" s="45"/>
      <c r="C5" s="45"/>
      <c r="D5" s="45"/>
    </row>
    <row r="6" spans="1:9" x14ac:dyDescent="0.55000000000000004">
      <c r="B6" s="1" t="s">
        <v>2</v>
      </c>
    </row>
    <row r="7" spans="1:9" x14ac:dyDescent="0.55000000000000004">
      <c r="A7" s="3" t="s">
        <v>66</v>
      </c>
    </row>
    <row r="8" spans="1:9" s="29" customFormat="1" x14ac:dyDescent="0.55000000000000004">
      <c r="A8" s="47" t="s">
        <v>0</v>
      </c>
      <c r="B8" s="47" t="s">
        <v>3</v>
      </c>
      <c r="C8" s="47" t="s">
        <v>4</v>
      </c>
      <c r="D8" s="49" t="s">
        <v>30</v>
      </c>
    </row>
    <row r="9" spans="1:9" s="29" customFormat="1" x14ac:dyDescent="0.55000000000000004">
      <c r="A9" s="48"/>
      <c r="B9" s="48"/>
      <c r="C9" s="48"/>
      <c r="D9" s="50"/>
    </row>
    <row r="10" spans="1:9" x14ac:dyDescent="0.55000000000000004">
      <c r="A10" s="5">
        <v>1</v>
      </c>
      <c r="B10" s="11" t="s">
        <v>85</v>
      </c>
      <c r="C10" s="11" t="s">
        <v>86</v>
      </c>
      <c r="D10" s="19">
        <v>300</v>
      </c>
    </row>
    <row r="11" spans="1:9" x14ac:dyDescent="0.55000000000000004">
      <c r="A11" s="5">
        <v>2</v>
      </c>
      <c r="B11" s="11" t="s">
        <v>31</v>
      </c>
      <c r="C11" s="11" t="s">
        <v>32</v>
      </c>
      <c r="D11" s="19">
        <v>4755</v>
      </c>
    </row>
    <row r="12" spans="1:9" x14ac:dyDescent="0.55000000000000004">
      <c r="A12" s="5">
        <v>3</v>
      </c>
      <c r="B12" s="11" t="s">
        <v>87</v>
      </c>
      <c r="C12" s="11" t="s">
        <v>88</v>
      </c>
      <c r="D12" s="19">
        <v>1470</v>
      </c>
    </row>
    <row r="13" spans="1:9" x14ac:dyDescent="0.55000000000000004">
      <c r="A13" s="5">
        <v>4</v>
      </c>
      <c r="B13" s="11" t="s">
        <v>28</v>
      </c>
      <c r="C13" s="11" t="s">
        <v>72</v>
      </c>
      <c r="D13" s="19">
        <v>2495</v>
      </c>
    </row>
    <row r="14" spans="1:9" x14ac:dyDescent="0.55000000000000004">
      <c r="A14" s="5">
        <v>5</v>
      </c>
      <c r="B14" s="11" t="s">
        <v>89</v>
      </c>
      <c r="C14" s="11" t="s">
        <v>90</v>
      </c>
      <c r="D14" s="19">
        <v>4635</v>
      </c>
    </row>
    <row r="15" spans="1:9" x14ac:dyDescent="0.55000000000000004">
      <c r="A15" s="5">
        <v>6</v>
      </c>
      <c r="B15" s="34" t="s">
        <v>91</v>
      </c>
      <c r="C15" s="34" t="s">
        <v>92</v>
      </c>
      <c r="D15" s="35">
        <v>420</v>
      </c>
    </row>
    <row r="16" spans="1:9" x14ac:dyDescent="0.55000000000000004">
      <c r="A16" s="5">
        <v>7</v>
      </c>
      <c r="B16" s="34" t="s">
        <v>93</v>
      </c>
      <c r="C16" s="34" t="s">
        <v>72</v>
      </c>
      <c r="D16" s="35">
        <v>570</v>
      </c>
    </row>
    <row r="17" spans="1:4" x14ac:dyDescent="0.55000000000000004">
      <c r="A17" s="5">
        <v>8</v>
      </c>
      <c r="B17" s="34" t="s">
        <v>94</v>
      </c>
      <c r="C17" s="34" t="s">
        <v>95</v>
      </c>
      <c r="D17" s="35">
        <v>280</v>
      </c>
    </row>
    <row r="18" spans="1:4" x14ac:dyDescent="0.55000000000000004">
      <c r="A18" s="5">
        <v>9</v>
      </c>
      <c r="B18" s="34" t="s">
        <v>96</v>
      </c>
      <c r="C18" s="34" t="s">
        <v>97</v>
      </c>
      <c r="D18" s="35">
        <v>3400</v>
      </c>
    </row>
    <row r="19" spans="1:4" x14ac:dyDescent="0.55000000000000004">
      <c r="A19" s="5">
        <v>10</v>
      </c>
      <c r="B19" s="11" t="s">
        <v>98</v>
      </c>
      <c r="C19" s="11" t="s">
        <v>99</v>
      </c>
      <c r="D19" s="19">
        <v>900</v>
      </c>
    </row>
    <row r="20" spans="1:4" x14ac:dyDescent="0.55000000000000004">
      <c r="A20" s="5">
        <v>11</v>
      </c>
      <c r="B20" s="38" t="s">
        <v>67</v>
      </c>
      <c r="C20" s="38" t="s">
        <v>68</v>
      </c>
      <c r="D20" s="39">
        <v>300</v>
      </c>
    </row>
    <row r="21" spans="1:4" x14ac:dyDescent="0.55000000000000004">
      <c r="A21" s="5">
        <v>12</v>
      </c>
      <c r="B21" s="11" t="s">
        <v>69</v>
      </c>
      <c r="C21" s="11" t="s">
        <v>70</v>
      </c>
      <c r="D21" s="19">
        <v>1200</v>
      </c>
    </row>
    <row r="22" spans="1:4" x14ac:dyDescent="0.55000000000000004">
      <c r="A22" s="5">
        <v>13</v>
      </c>
      <c r="B22" s="11" t="s">
        <v>71</v>
      </c>
      <c r="C22" s="11" t="s">
        <v>72</v>
      </c>
      <c r="D22" s="19">
        <v>2460</v>
      </c>
    </row>
    <row r="23" spans="1:4" x14ac:dyDescent="0.55000000000000004">
      <c r="A23" s="5">
        <v>14</v>
      </c>
      <c r="B23" s="11" t="s">
        <v>73</v>
      </c>
      <c r="C23" s="11" t="s">
        <v>72</v>
      </c>
      <c r="D23" s="19">
        <v>4080</v>
      </c>
    </row>
    <row r="24" spans="1:4" x14ac:dyDescent="0.55000000000000004">
      <c r="A24" s="5">
        <v>15</v>
      </c>
      <c r="B24" s="11" t="s">
        <v>74</v>
      </c>
      <c r="C24" s="11" t="s">
        <v>75</v>
      </c>
      <c r="D24" s="19">
        <v>294.25</v>
      </c>
    </row>
    <row r="25" spans="1:4" x14ac:dyDescent="0.55000000000000004">
      <c r="A25" s="5">
        <v>16</v>
      </c>
      <c r="B25" s="11" t="s">
        <v>41</v>
      </c>
      <c r="C25" s="11" t="s">
        <v>76</v>
      </c>
      <c r="D25" s="19">
        <v>1071</v>
      </c>
    </row>
    <row r="26" spans="1:4" x14ac:dyDescent="0.55000000000000004">
      <c r="A26" s="5">
        <v>17</v>
      </c>
      <c r="B26" s="11" t="s">
        <v>77</v>
      </c>
      <c r="C26" s="11" t="s">
        <v>78</v>
      </c>
      <c r="D26" s="19">
        <v>4500</v>
      </c>
    </row>
    <row r="27" spans="1:4" x14ac:dyDescent="0.55000000000000004">
      <c r="A27" s="5">
        <v>18</v>
      </c>
      <c r="B27" s="11" t="s">
        <v>79</v>
      </c>
      <c r="C27" s="11" t="s">
        <v>72</v>
      </c>
      <c r="D27" s="19">
        <v>1700</v>
      </c>
    </row>
    <row r="28" spans="1:4" x14ac:dyDescent="0.55000000000000004">
      <c r="A28" s="5">
        <v>19</v>
      </c>
      <c r="B28" s="11" t="s">
        <v>80</v>
      </c>
      <c r="C28" s="11" t="s">
        <v>36</v>
      </c>
      <c r="D28" s="19">
        <v>600</v>
      </c>
    </row>
    <row r="29" spans="1:4" x14ac:dyDescent="0.55000000000000004">
      <c r="A29" s="5">
        <v>20</v>
      </c>
      <c r="B29" s="11" t="s">
        <v>81</v>
      </c>
      <c r="C29" s="11" t="s">
        <v>82</v>
      </c>
      <c r="D29" s="19">
        <v>4750</v>
      </c>
    </row>
    <row r="30" spans="1:4" x14ac:dyDescent="0.55000000000000004">
      <c r="A30" s="5">
        <v>21</v>
      </c>
      <c r="B30" s="11" t="s">
        <v>83</v>
      </c>
      <c r="C30" s="11" t="s">
        <v>84</v>
      </c>
      <c r="D30" s="19">
        <v>320</v>
      </c>
    </row>
    <row r="31" spans="1:4" x14ac:dyDescent="0.55000000000000004">
      <c r="A31" s="4">
        <v>22</v>
      </c>
      <c r="B31" s="13" t="s">
        <v>100</v>
      </c>
      <c r="C31" s="13" t="s">
        <v>37</v>
      </c>
      <c r="D31" s="20">
        <v>7370.8</v>
      </c>
    </row>
    <row r="32" spans="1:4" ht="36" customHeight="1" x14ac:dyDescent="0.55000000000000004">
      <c r="B32" s="1" t="s">
        <v>5</v>
      </c>
    </row>
    <row r="33" spans="2:9" s="29" customFormat="1" ht="31.5" customHeight="1" x14ac:dyDescent="0.55000000000000004">
      <c r="B33" s="45" t="s">
        <v>102</v>
      </c>
      <c r="C33" s="45"/>
      <c r="D33" s="45"/>
      <c r="E33" s="1"/>
      <c r="F33" s="1"/>
      <c r="G33" s="1"/>
      <c r="H33" s="1"/>
      <c r="I33" s="1"/>
    </row>
    <row r="34" spans="2:9" s="29" customFormat="1" ht="22.5" customHeight="1" x14ac:dyDescent="0.55000000000000004">
      <c r="E34" s="1"/>
      <c r="F34" s="1"/>
      <c r="G34" s="1"/>
      <c r="H34" s="1"/>
      <c r="I34" s="1"/>
    </row>
    <row r="35" spans="2:9" s="29" customFormat="1" ht="33.75" customHeight="1" x14ac:dyDescent="0.55000000000000004">
      <c r="E35" s="1"/>
      <c r="F35" s="1"/>
      <c r="G35" s="1"/>
      <c r="H35" s="1"/>
      <c r="I35" s="1"/>
    </row>
    <row r="36" spans="2:9" s="29" customFormat="1" x14ac:dyDescent="0.55000000000000004">
      <c r="C36" s="29" t="s">
        <v>9</v>
      </c>
      <c r="E36" s="1"/>
      <c r="F36" s="1"/>
      <c r="G36" s="1"/>
      <c r="H36" s="1"/>
      <c r="I36" s="1"/>
    </row>
    <row r="37" spans="2:9" s="29" customFormat="1" x14ac:dyDescent="0.55000000000000004">
      <c r="B37" s="1"/>
      <c r="C37" s="29" t="s">
        <v>1</v>
      </c>
      <c r="E37" s="1"/>
      <c r="F37" s="1"/>
      <c r="G37" s="1"/>
      <c r="H37" s="1"/>
      <c r="I37" s="1"/>
    </row>
    <row r="38" spans="2:9" s="29" customFormat="1" x14ac:dyDescent="0.55000000000000004">
      <c r="B38" s="1"/>
      <c r="E38" s="1"/>
      <c r="F38" s="1"/>
      <c r="G38" s="1"/>
      <c r="H38" s="1"/>
      <c r="I38" s="1"/>
    </row>
  </sheetData>
  <mergeCells count="10">
    <mergeCell ref="B33:D33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6" workbookViewId="0">
      <selection activeCell="C31" sqref="C31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5.87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54" t="s">
        <v>63</v>
      </c>
      <c r="B1" s="54"/>
      <c r="C1" s="54"/>
      <c r="D1" s="54"/>
      <c r="E1" s="54"/>
      <c r="F1" s="54"/>
      <c r="G1" s="54"/>
      <c r="H1" s="54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46" t="s">
        <v>10</v>
      </c>
      <c r="B2" s="46"/>
      <c r="C2" s="46"/>
      <c r="D2" s="46"/>
      <c r="E2" s="46"/>
      <c r="F2" s="46"/>
      <c r="G2" s="46"/>
      <c r="H2" s="46"/>
      <c r="I2" s="25"/>
      <c r="J2" s="25"/>
      <c r="K2" s="25"/>
      <c r="L2" s="25"/>
      <c r="M2" s="25"/>
    </row>
    <row r="3" spans="1:15" s="26" customFormat="1" ht="21" customHeight="1" x14ac:dyDescent="0.55000000000000004">
      <c r="A3" s="55" t="s">
        <v>101</v>
      </c>
      <c r="B3" s="55"/>
      <c r="C3" s="55"/>
      <c r="D3" s="55"/>
      <c r="E3" s="55"/>
      <c r="F3" s="55"/>
      <c r="G3" s="55"/>
      <c r="H3" s="55"/>
      <c r="I3" s="30"/>
      <c r="J3" s="25"/>
      <c r="K3" s="25"/>
      <c r="L3" s="25"/>
      <c r="M3" s="25"/>
    </row>
    <row r="4" spans="1:15" s="8" customFormat="1" ht="21.75" x14ac:dyDescent="0.5">
      <c r="A4" s="51" t="s">
        <v>11</v>
      </c>
      <c r="B4" s="51" t="s">
        <v>12</v>
      </c>
      <c r="C4" s="51" t="s">
        <v>13</v>
      </c>
      <c r="D4" s="51" t="s">
        <v>14</v>
      </c>
      <c r="E4" s="51" t="s">
        <v>15</v>
      </c>
      <c r="F4" s="51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52"/>
      <c r="B5" s="52"/>
      <c r="C5" s="52"/>
      <c r="D5" s="52"/>
      <c r="E5" s="52"/>
      <c r="F5" s="52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52"/>
      <c r="B6" s="52"/>
      <c r="C6" s="52"/>
      <c r="D6" s="52"/>
      <c r="E6" s="52"/>
      <c r="F6" s="52"/>
      <c r="G6" s="16" t="s">
        <v>19</v>
      </c>
      <c r="H6" s="16"/>
      <c r="I6" s="16" t="s">
        <v>24</v>
      </c>
    </row>
    <row r="7" spans="1:15" s="8" customFormat="1" ht="21.75" x14ac:dyDescent="0.5">
      <c r="A7" s="53"/>
      <c r="B7" s="53"/>
      <c r="C7" s="53"/>
      <c r="D7" s="53"/>
      <c r="E7" s="53"/>
      <c r="F7" s="53"/>
      <c r="G7" s="17"/>
      <c r="H7" s="17"/>
      <c r="I7" s="17" t="s">
        <v>25</v>
      </c>
    </row>
    <row r="8" spans="1:15" s="8" customFormat="1" ht="21.75" x14ac:dyDescent="0.5">
      <c r="A8" s="12">
        <v>1</v>
      </c>
      <c r="B8" s="11" t="s">
        <v>85</v>
      </c>
      <c r="C8" s="19">
        <v>300</v>
      </c>
      <c r="D8" s="19">
        <f t="shared" ref="D8:D17" si="0">SUM(C8)</f>
        <v>300</v>
      </c>
      <c r="E8" s="12" t="s">
        <v>27</v>
      </c>
      <c r="F8" s="11" t="s">
        <v>86</v>
      </c>
      <c r="G8" s="19">
        <f t="shared" ref="G8:G17" si="1">SUM(C8)</f>
        <v>300</v>
      </c>
      <c r="H8" s="12" t="s">
        <v>26</v>
      </c>
      <c r="I8" s="22">
        <v>23409</v>
      </c>
      <c r="O8" s="8">
        <v>623641018</v>
      </c>
    </row>
    <row r="9" spans="1:15" s="8" customFormat="1" ht="21.75" x14ac:dyDescent="0.5">
      <c r="A9" s="12">
        <v>2</v>
      </c>
      <c r="B9" s="11" t="s">
        <v>31</v>
      </c>
      <c r="C9" s="19">
        <v>4755</v>
      </c>
      <c r="D9" s="19">
        <f t="shared" si="0"/>
        <v>4755</v>
      </c>
      <c r="E9" s="12" t="s">
        <v>27</v>
      </c>
      <c r="F9" s="11" t="s">
        <v>32</v>
      </c>
      <c r="G9" s="19">
        <f t="shared" si="1"/>
        <v>4755</v>
      </c>
      <c r="H9" s="12" t="s">
        <v>26</v>
      </c>
      <c r="I9" s="22">
        <v>23410</v>
      </c>
      <c r="O9" s="8">
        <v>623641018</v>
      </c>
    </row>
    <row r="10" spans="1:15" s="8" customFormat="1" ht="21.75" x14ac:dyDescent="0.5">
      <c r="A10" s="12">
        <v>3</v>
      </c>
      <c r="B10" s="11" t="s">
        <v>87</v>
      </c>
      <c r="C10" s="19">
        <v>1470</v>
      </c>
      <c r="D10" s="19">
        <f t="shared" si="0"/>
        <v>1470</v>
      </c>
      <c r="E10" s="12" t="s">
        <v>27</v>
      </c>
      <c r="F10" s="11" t="s">
        <v>88</v>
      </c>
      <c r="G10" s="19">
        <f t="shared" si="1"/>
        <v>1470</v>
      </c>
      <c r="H10" s="12" t="s">
        <v>26</v>
      </c>
      <c r="I10" s="22">
        <v>23410</v>
      </c>
      <c r="O10" s="8">
        <v>623641018</v>
      </c>
    </row>
    <row r="11" spans="1:15" s="8" customFormat="1" ht="21.75" x14ac:dyDescent="0.5">
      <c r="A11" s="12">
        <v>4</v>
      </c>
      <c r="B11" s="11" t="s">
        <v>28</v>
      </c>
      <c r="C11" s="19">
        <v>2495</v>
      </c>
      <c r="D11" s="19">
        <f t="shared" si="0"/>
        <v>2495</v>
      </c>
      <c r="E11" s="12" t="s">
        <v>27</v>
      </c>
      <c r="F11" s="11" t="s">
        <v>72</v>
      </c>
      <c r="G11" s="19">
        <f t="shared" si="1"/>
        <v>2495</v>
      </c>
      <c r="H11" s="12" t="s">
        <v>26</v>
      </c>
      <c r="I11" s="22">
        <v>23410</v>
      </c>
      <c r="O11" s="8">
        <v>623641018</v>
      </c>
    </row>
    <row r="12" spans="1:15" s="8" customFormat="1" ht="21.75" x14ac:dyDescent="0.5">
      <c r="A12" s="12">
        <v>5</v>
      </c>
      <c r="B12" s="11" t="s">
        <v>89</v>
      </c>
      <c r="C12" s="19">
        <v>4635</v>
      </c>
      <c r="D12" s="19">
        <f t="shared" si="0"/>
        <v>4635</v>
      </c>
      <c r="E12" s="12" t="s">
        <v>27</v>
      </c>
      <c r="F12" s="11" t="s">
        <v>90</v>
      </c>
      <c r="G12" s="19">
        <f t="shared" si="1"/>
        <v>4635</v>
      </c>
      <c r="H12" s="12" t="s">
        <v>26</v>
      </c>
      <c r="I12" s="22">
        <v>23410</v>
      </c>
      <c r="O12" s="8">
        <v>623641018</v>
      </c>
    </row>
    <row r="13" spans="1:15" s="8" customFormat="1" ht="21.75" x14ac:dyDescent="0.5">
      <c r="A13" s="12">
        <v>6</v>
      </c>
      <c r="B13" s="34" t="s">
        <v>91</v>
      </c>
      <c r="C13" s="35">
        <v>420</v>
      </c>
      <c r="D13" s="35">
        <f t="shared" si="0"/>
        <v>420</v>
      </c>
      <c r="E13" s="12" t="s">
        <v>27</v>
      </c>
      <c r="F13" s="34" t="s">
        <v>92</v>
      </c>
      <c r="G13" s="35">
        <f t="shared" si="1"/>
        <v>420</v>
      </c>
      <c r="H13" s="12" t="s">
        <v>26</v>
      </c>
      <c r="I13" s="36">
        <v>23410</v>
      </c>
      <c r="O13" s="8">
        <v>623641018</v>
      </c>
    </row>
    <row r="14" spans="1:15" s="8" customFormat="1" ht="21.75" x14ac:dyDescent="0.5">
      <c r="A14" s="12">
        <v>7</v>
      </c>
      <c r="B14" s="34" t="s">
        <v>93</v>
      </c>
      <c r="C14" s="35">
        <v>570</v>
      </c>
      <c r="D14" s="35">
        <f t="shared" si="0"/>
        <v>570</v>
      </c>
      <c r="E14" s="12" t="s">
        <v>27</v>
      </c>
      <c r="F14" s="34" t="s">
        <v>72</v>
      </c>
      <c r="G14" s="35">
        <f t="shared" si="1"/>
        <v>570</v>
      </c>
      <c r="H14" s="12" t="s">
        <v>26</v>
      </c>
      <c r="I14" s="36">
        <v>23410</v>
      </c>
      <c r="O14" s="8">
        <v>623641018</v>
      </c>
    </row>
    <row r="15" spans="1:15" s="8" customFormat="1" ht="21.75" x14ac:dyDescent="0.5">
      <c r="A15" s="12">
        <v>8</v>
      </c>
      <c r="B15" s="34" t="s">
        <v>94</v>
      </c>
      <c r="C15" s="35">
        <v>280</v>
      </c>
      <c r="D15" s="35">
        <f t="shared" si="0"/>
        <v>280</v>
      </c>
      <c r="E15" s="12" t="s">
        <v>27</v>
      </c>
      <c r="F15" s="34" t="s">
        <v>95</v>
      </c>
      <c r="G15" s="35">
        <f t="shared" si="1"/>
        <v>280</v>
      </c>
      <c r="H15" s="12" t="s">
        <v>26</v>
      </c>
      <c r="I15" s="36">
        <v>23411</v>
      </c>
      <c r="O15" s="8">
        <v>623641018</v>
      </c>
    </row>
    <row r="16" spans="1:15" s="8" customFormat="1" ht="21.75" x14ac:dyDescent="0.5">
      <c r="A16" s="12">
        <v>9</v>
      </c>
      <c r="B16" s="34" t="s">
        <v>96</v>
      </c>
      <c r="C16" s="35">
        <v>3400</v>
      </c>
      <c r="D16" s="35">
        <f t="shared" si="0"/>
        <v>3400</v>
      </c>
      <c r="E16" s="12" t="s">
        <v>27</v>
      </c>
      <c r="F16" s="34" t="s">
        <v>97</v>
      </c>
      <c r="G16" s="35">
        <f t="shared" si="1"/>
        <v>3400</v>
      </c>
      <c r="H16" s="12" t="s">
        <v>26</v>
      </c>
      <c r="I16" s="36">
        <v>23412</v>
      </c>
      <c r="O16" s="8">
        <v>623641018</v>
      </c>
    </row>
    <row r="17" spans="1:15" s="8" customFormat="1" ht="21.75" x14ac:dyDescent="0.5">
      <c r="A17" s="12">
        <v>10</v>
      </c>
      <c r="B17" s="11" t="s">
        <v>98</v>
      </c>
      <c r="C17" s="19">
        <v>900</v>
      </c>
      <c r="D17" s="19">
        <f t="shared" si="0"/>
        <v>900</v>
      </c>
      <c r="E17" s="12" t="s">
        <v>27</v>
      </c>
      <c r="F17" s="11" t="s">
        <v>99</v>
      </c>
      <c r="G17" s="19">
        <f t="shared" si="1"/>
        <v>900</v>
      </c>
      <c r="H17" s="12" t="s">
        <v>26</v>
      </c>
      <c r="I17" s="22">
        <v>23415</v>
      </c>
      <c r="O17" s="8">
        <v>623641018</v>
      </c>
    </row>
    <row r="18" spans="1:15" s="8" customFormat="1" ht="21.75" x14ac:dyDescent="0.5">
      <c r="A18" s="12">
        <v>11</v>
      </c>
      <c r="B18" s="38" t="s">
        <v>67</v>
      </c>
      <c r="C18" s="39">
        <v>300</v>
      </c>
      <c r="D18" s="39">
        <f t="shared" ref="D18:D22" si="2">SUM(C18)</f>
        <v>300</v>
      </c>
      <c r="E18" s="37" t="s">
        <v>27</v>
      </c>
      <c r="F18" s="38" t="s">
        <v>68</v>
      </c>
      <c r="G18" s="39">
        <f t="shared" ref="G18:G22" si="3">SUM(C18)</f>
        <v>300</v>
      </c>
      <c r="H18" s="37" t="s">
        <v>26</v>
      </c>
      <c r="I18" s="33">
        <v>23418</v>
      </c>
      <c r="O18" s="8">
        <v>623641021</v>
      </c>
    </row>
    <row r="19" spans="1:15" s="8" customFormat="1" ht="21.75" x14ac:dyDescent="0.5">
      <c r="A19" s="12">
        <v>12</v>
      </c>
      <c r="B19" s="11" t="s">
        <v>69</v>
      </c>
      <c r="C19" s="19">
        <v>1200</v>
      </c>
      <c r="D19" s="19">
        <f t="shared" si="2"/>
        <v>1200</v>
      </c>
      <c r="E19" s="12" t="s">
        <v>27</v>
      </c>
      <c r="F19" s="11" t="s">
        <v>70</v>
      </c>
      <c r="G19" s="19">
        <f t="shared" si="3"/>
        <v>1200</v>
      </c>
      <c r="H19" s="12" t="s">
        <v>26</v>
      </c>
      <c r="I19" s="22">
        <v>23419</v>
      </c>
      <c r="O19" s="8">
        <v>623641021</v>
      </c>
    </row>
    <row r="20" spans="1:15" s="8" customFormat="1" ht="21.75" x14ac:dyDescent="0.5">
      <c r="A20" s="12">
        <v>13</v>
      </c>
      <c r="B20" s="11" t="s">
        <v>71</v>
      </c>
      <c r="C20" s="19">
        <v>2460</v>
      </c>
      <c r="D20" s="19">
        <f t="shared" si="2"/>
        <v>2460</v>
      </c>
      <c r="E20" s="12" t="s">
        <v>27</v>
      </c>
      <c r="F20" s="11" t="s">
        <v>72</v>
      </c>
      <c r="G20" s="19">
        <f t="shared" si="3"/>
        <v>2460</v>
      </c>
      <c r="H20" s="12" t="s">
        <v>26</v>
      </c>
      <c r="I20" s="22">
        <v>23419</v>
      </c>
      <c r="O20" s="8">
        <v>623641021</v>
      </c>
    </row>
    <row r="21" spans="1:15" s="8" customFormat="1" ht="21.75" x14ac:dyDescent="0.5">
      <c r="A21" s="12">
        <v>14</v>
      </c>
      <c r="B21" s="11" t="s">
        <v>73</v>
      </c>
      <c r="C21" s="19">
        <v>4080</v>
      </c>
      <c r="D21" s="19">
        <f t="shared" si="2"/>
        <v>4080</v>
      </c>
      <c r="E21" s="12" t="s">
        <v>27</v>
      </c>
      <c r="F21" s="11" t="s">
        <v>72</v>
      </c>
      <c r="G21" s="19">
        <f t="shared" si="3"/>
        <v>4080</v>
      </c>
      <c r="H21" s="12" t="s">
        <v>26</v>
      </c>
      <c r="I21" s="22">
        <v>23419</v>
      </c>
      <c r="O21" s="8">
        <v>623641021</v>
      </c>
    </row>
    <row r="22" spans="1:15" s="8" customFormat="1" ht="21.75" x14ac:dyDescent="0.5">
      <c r="A22" s="12">
        <v>15</v>
      </c>
      <c r="B22" s="11" t="s">
        <v>74</v>
      </c>
      <c r="C22" s="19">
        <v>294.25</v>
      </c>
      <c r="D22" s="19">
        <f t="shared" si="2"/>
        <v>294.25</v>
      </c>
      <c r="E22" s="12" t="s">
        <v>27</v>
      </c>
      <c r="F22" s="11" t="s">
        <v>75</v>
      </c>
      <c r="G22" s="19">
        <f t="shared" si="3"/>
        <v>294.25</v>
      </c>
      <c r="H22" s="12" t="s">
        <v>26</v>
      </c>
      <c r="I22" s="22">
        <v>23426</v>
      </c>
      <c r="O22" s="8">
        <v>623641024</v>
      </c>
    </row>
    <row r="23" spans="1:15" s="8" customFormat="1" ht="21.75" x14ac:dyDescent="0.5">
      <c r="A23" s="12">
        <v>16</v>
      </c>
      <c r="B23" s="11" t="s">
        <v>41</v>
      </c>
      <c r="C23" s="19">
        <v>1071</v>
      </c>
      <c r="D23" s="19">
        <f>SUM(C23)</f>
        <v>1071</v>
      </c>
      <c r="E23" s="12" t="s">
        <v>27</v>
      </c>
      <c r="F23" s="11" t="s">
        <v>76</v>
      </c>
      <c r="G23" s="19">
        <f>SUM(C23)</f>
        <v>1071</v>
      </c>
      <c r="H23" s="12" t="s">
        <v>26</v>
      </c>
      <c r="I23" s="22">
        <v>23426</v>
      </c>
      <c r="O23" s="8">
        <v>623641024</v>
      </c>
    </row>
    <row r="24" spans="1:15" s="8" customFormat="1" ht="21.75" x14ac:dyDescent="0.5">
      <c r="A24" s="12">
        <v>17</v>
      </c>
      <c r="B24" s="11" t="s">
        <v>77</v>
      </c>
      <c r="C24" s="19">
        <v>4500</v>
      </c>
      <c r="D24" s="19">
        <f>SUM(C24)</f>
        <v>4500</v>
      </c>
      <c r="E24" s="12" t="s">
        <v>27</v>
      </c>
      <c r="F24" s="11" t="s">
        <v>78</v>
      </c>
      <c r="G24" s="19">
        <f>SUM(C24)</f>
        <v>4500</v>
      </c>
      <c r="H24" s="12" t="s">
        <v>26</v>
      </c>
      <c r="I24" s="22">
        <v>23430</v>
      </c>
      <c r="O24" s="8">
        <v>623641027</v>
      </c>
    </row>
    <row r="25" spans="1:15" s="8" customFormat="1" ht="21.75" x14ac:dyDescent="0.5">
      <c r="A25" s="12">
        <v>18</v>
      </c>
      <c r="B25" s="11" t="s">
        <v>79</v>
      </c>
      <c r="C25" s="19">
        <v>1700</v>
      </c>
      <c r="D25" s="19">
        <f t="shared" ref="D25:D29" si="4">SUM(C25)</f>
        <v>1700</v>
      </c>
      <c r="E25" s="12" t="s">
        <v>27</v>
      </c>
      <c r="F25" s="11" t="s">
        <v>72</v>
      </c>
      <c r="G25" s="19">
        <f t="shared" ref="G25:G29" si="5">SUM(C25)</f>
        <v>1700</v>
      </c>
      <c r="H25" s="12" t="s">
        <v>26</v>
      </c>
      <c r="I25" s="22">
        <v>23430</v>
      </c>
      <c r="O25" s="8">
        <v>623641027</v>
      </c>
    </row>
    <row r="26" spans="1:15" s="8" customFormat="1" ht="21.75" x14ac:dyDescent="0.5">
      <c r="A26" s="12">
        <v>19</v>
      </c>
      <c r="B26" s="11" t="s">
        <v>80</v>
      </c>
      <c r="C26" s="19">
        <v>600</v>
      </c>
      <c r="D26" s="19">
        <f t="shared" si="4"/>
        <v>600</v>
      </c>
      <c r="E26" s="12" t="s">
        <v>27</v>
      </c>
      <c r="F26" s="11" t="s">
        <v>36</v>
      </c>
      <c r="G26" s="19">
        <f t="shared" si="5"/>
        <v>600</v>
      </c>
      <c r="H26" s="12" t="s">
        <v>26</v>
      </c>
      <c r="I26" s="22">
        <v>23430</v>
      </c>
      <c r="O26" s="8">
        <v>623641027</v>
      </c>
    </row>
    <row r="27" spans="1:15" s="8" customFormat="1" ht="21.75" x14ac:dyDescent="0.5">
      <c r="A27" s="12">
        <v>20</v>
      </c>
      <c r="B27" s="11" t="s">
        <v>81</v>
      </c>
      <c r="C27" s="19">
        <v>4750</v>
      </c>
      <c r="D27" s="19">
        <f>SUM(C27)</f>
        <v>4750</v>
      </c>
      <c r="E27" s="12" t="s">
        <v>27</v>
      </c>
      <c r="F27" s="11" t="s">
        <v>82</v>
      </c>
      <c r="G27" s="19">
        <f>SUM(C27)</f>
        <v>4750</v>
      </c>
      <c r="H27" s="12" t="s">
        <v>26</v>
      </c>
      <c r="I27" s="22">
        <v>23430</v>
      </c>
      <c r="O27" s="8">
        <v>623641027</v>
      </c>
    </row>
    <row r="28" spans="1:15" s="8" customFormat="1" ht="21.75" x14ac:dyDescent="0.5">
      <c r="A28" s="12">
        <v>21</v>
      </c>
      <c r="B28" s="11" t="s">
        <v>83</v>
      </c>
      <c r="C28" s="19">
        <v>320</v>
      </c>
      <c r="D28" s="19">
        <f t="shared" si="4"/>
        <v>320</v>
      </c>
      <c r="E28" s="12" t="s">
        <v>27</v>
      </c>
      <c r="F28" s="11" t="s">
        <v>84</v>
      </c>
      <c r="G28" s="19">
        <f t="shared" si="5"/>
        <v>320</v>
      </c>
      <c r="H28" s="12" t="s">
        <v>26</v>
      </c>
      <c r="I28" s="22">
        <v>23430</v>
      </c>
      <c r="O28" s="8">
        <v>623641027</v>
      </c>
    </row>
    <row r="29" spans="1:15" s="8" customFormat="1" ht="21.75" x14ac:dyDescent="0.5">
      <c r="A29" s="14">
        <v>22</v>
      </c>
      <c r="B29" s="13" t="s">
        <v>100</v>
      </c>
      <c r="C29" s="20">
        <v>7370.8</v>
      </c>
      <c r="D29" s="20">
        <f t="shared" si="4"/>
        <v>7370.8</v>
      </c>
      <c r="E29" s="14" t="s">
        <v>27</v>
      </c>
      <c r="F29" s="13" t="s">
        <v>37</v>
      </c>
      <c r="G29" s="20">
        <f t="shared" si="5"/>
        <v>7370.8</v>
      </c>
      <c r="H29" s="14" t="s">
        <v>26</v>
      </c>
      <c r="I29" s="23">
        <v>23432</v>
      </c>
      <c r="O29" s="8">
        <v>623642288</v>
      </c>
    </row>
    <row r="30" spans="1:15" ht="40.5" customHeight="1" x14ac:dyDescent="0.65">
      <c r="C30" s="28">
        <f>SUM(C8:C29)</f>
        <v>47871.05</v>
      </c>
    </row>
    <row r="31" spans="1:15" s="8" customFormat="1" ht="21.75" x14ac:dyDescent="0.5">
      <c r="A31" s="27"/>
      <c r="E31" s="27" t="s">
        <v>9</v>
      </c>
      <c r="G31" s="27"/>
      <c r="I31" s="27"/>
    </row>
    <row r="32" spans="1:15" s="8" customFormat="1" ht="21.75" x14ac:dyDescent="0.5">
      <c r="A32" s="27"/>
      <c r="E32" s="27" t="s">
        <v>1</v>
      </c>
      <c r="G32" s="27"/>
      <c r="I32" s="27"/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22" sqref="G22"/>
    </sheetView>
  </sheetViews>
  <sheetFormatPr defaultRowHeight="24" x14ac:dyDescent="0.55000000000000004"/>
  <cols>
    <col min="1" max="1" width="5.375" style="32" customWidth="1"/>
    <col min="2" max="2" width="29.5" style="1" customWidth="1"/>
    <col min="3" max="3" width="27.5" style="1" customWidth="1"/>
    <col min="4" max="4" width="18.5" style="32" customWidth="1"/>
    <col min="5" max="16384" width="9" style="1"/>
  </cols>
  <sheetData>
    <row r="1" spans="1:9" ht="47.25" customHeight="1" x14ac:dyDescent="0.55000000000000004">
      <c r="A1" s="45"/>
      <c r="B1" s="45"/>
      <c r="C1" s="45"/>
      <c r="D1" s="45"/>
    </row>
    <row r="2" spans="1:9" ht="21.75" customHeight="1" x14ac:dyDescent="0.55000000000000004">
      <c r="A2" s="46" t="s">
        <v>6</v>
      </c>
      <c r="B2" s="46"/>
      <c r="C2" s="46"/>
      <c r="D2" s="46"/>
      <c r="E2" s="2"/>
      <c r="F2" s="2"/>
      <c r="G2" s="2"/>
      <c r="H2" s="2"/>
      <c r="I2" s="2"/>
    </row>
    <row r="3" spans="1:9" ht="21.75" customHeight="1" x14ac:dyDescent="0.55000000000000004">
      <c r="A3" s="46" t="s">
        <v>8</v>
      </c>
      <c r="B3" s="46"/>
      <c r="C3" s="46"/>
      <c r="D3" s="46"/>
      <c r="E3" s="2"/>
      <c r="F3" s="2"/>
      <c r="G3" s="2"/>
      <c r="H3" s="2"/>
      <c r="I3" s="2"/>
    </row>
    <row r="4" spans="1:9" ht="21.75" customHeight="1" x14ac:dyDescent="0.55000000000000004">
      <c r="A4" s="46" t="s">
        <v>103</v>
      </c>
      <c r="B4" s="46"/>
      <c r="C4" s="46"/>
      <c r="D4" s="46"/>
      <c r="E4" s="2"/>
      <c r="F4" s="2"/>
      <c r="G4" s="2"/>
      <c r="H4" s="2"/>
      <c r="I4" s="2"/>
    </row>
    <row r="5" spans="1:9" ht="17.25" customHeight="1" x14ac:dyDescent="0.55000000000000004">
      <c r="A5" s="45" t="s">
        <v>7</v>
      </c>
      <c r="B5" s="45"/>
      <c r="C5" s="45"/>
      <c r="D5" s="45"/>
    </row>
    <row r="6" spans="1:9" x14ac:dyDescent="0.55000000000000004">
      <c r="B6" s="1" t="s">
        <v>2</v>
      </c>
    </row>
    <row r="7" spans="1:9" x14ac:dyDescent="0.55000000000000004">
      <c r="A7" s="3" t="s">
        <v>104</v>
      </c>
    </row>
    <row r="8" spans="1:9" s="32" customFormat="1" x14ac:dyDescent="0.55000000000000004">
      <c r="A8" s="47" t="s">
        <v>0</v>
      </c>
      <c r="B8" s="47" t="s">
        <v>3</v>
      </c>
      <c r="C8" s="47" t="s">
        <v>4</v>
      </c>
      <c r="D8" s="49" t="s">
        <v>30</v>
      </c>
    </row>
    <row r="9" spans="1:9" s="32" customFormat="1" x14ac:dyDescent="0.55000000000000004">
      <c r="A9" s="48"/>
      <c r="B9" s="48"/>
      <c r="C9" s="48"/>
      <c r="D9" s="50"/>
    </row>
    <row r="10" spans="1:9" x14ac:dyDescent="0.55000000000000004">
      <c r="A10" s="5">
        <v>1</v>
      </c>
      <c r="B10" s="9" t="s">
        <v>105</v>
      </c>
      <c r="C10" s="9" t="s">
        <v>106</v>
      </c>
      <c r="D10" s="18">
        <v>398</v>
      </c>
    </row>
    <row r="11" spans="1:9" x14ac:dyDescent="0.55000000000000004">
      <c r="A11" s="5">
        <v>2</v>
      </c>
      <c r="B11" s="11" t="s">
        <v>107</v>
      </c>
      <c r="C11" s="11" t="s">
        <v>108</v>
      </c>
      <c r="D11" s="19">
        <v>4650</v>
      </c>
    </row>
    <row r="12" spans="1:9" x14ac:dyDescent="0.55000000000000004">
      <c r="A12" s="5">
        <v>3</v>
      </c>
      <c r="B12" s="11" t="s">
        <v>123</v>
      </c>
      <c r="C12" s="11" t="s">
        <v>122</v>
      </c>
      <c r="D12" s="19">
        <v>569240</v>
      </c>
    </row>
    <row r="13" spans="1:9" x14ac:dyDescent="0.55000000000000004">
      <c r="A13" s="5">
        <v>4</v>
      </c>
      <c r="B13" s="11" t="s">
        <v>120</v>
      </c>
      <c r="C13" s="11" t="s">
        <v>121</v>
      </c>
      <c r="D13" s="19">
        <v>7000</v>
      </c>
    </row>
    <row r="14" spans="1:9" x14ac:dyDescent="0.55000000000000004">
      <c r="A14" s="5">
        <v>5</v>
      </c>
      <c r="B14" s="11" t="s">
        <v>109</v>
      </c>
      <c r="C14" s="11" t="s">
        <v>110</v>
      </c>
      <c r="D14" s="19">
        <v>1580</v>
      </c>
    </row>
    <row r="15" spans="1:9" x14ac:dyDescent="0.55000000000000004">
      <c r="A15" s="5">
        <v>6</v>
      </c>
      <c r="B15" s="11" t="s">
        <v>111</v>
      </c>
      <c r="C15" s="11" t="s">
        <v>112</v>
      </c>
      <c r="D15" s="19">
        <v>600</v>
      </c>
    </row>
    <row r="16" spans="1:9" x14ac:dyDescent="0.55000000000000004">
      <c r="A16" s="5">
        <v>7</v>
      </c>
      <c r="B16" s="11" t="s">
        <v>28</v>
      </c>
      <c r="C16" s="11" t="s">
        <v>72</v>
      </c>
      <c r="D16" s="19">
        <v>5401</v>
      </c>
    </row>
    <row r="17" spans="1:9" x14ac:dyDescent="0.55000000000000004">
      <c r="A17" s="5">
        <v>8</v>
      </c>
      <c r="B17" s="11" t="s">
        <v>28</v>
      </c>
      <c r="C17" s="11" t="s">
        <v>119</v>
      </c>
      <c r="D17" s="19">
        <v>13279.28</v>
      </c>
    </row>
    <row r="18" spans="1:9" x14ac:dyDescent="0.55000000000000004">
      <c r="A18" s="5">
        <v>9</v>
      </c>
      <c r="B18" s="11" t="s">
        <v>113</v>
      </c>
      <c r="C18" s="11" t="s">
        <v>72</v>
      </c>
      <c r="D18" s="19">
        <v>2000</v>
      </c>
    </row>
    <row r="19" spans="1:9" x14ac:dyDescent="0.55000000000000004">
      <c r="A19" s="5">
        <v>10</v>
      </c>
      <c r="B19" s="11" t="s">
        <v>114</v>
      </c>
      <c r="C19" s="11" t="s">
        <v>115</v>
      </c>
      <c r="D19" s="19">
        <v>180</v>
      </c>
    </row>
    <row r="20" spans="1:9" x14ac:dyDescent="0.55000000000000004">
      <c r="A20" s="5">
        <v>11</v>
      </c>
      <c r="B20" s="11" t="s">
        <v>116</v>
      </c>
      <c r="C20" s="11" t="s">
        <v>117</v>
      </c>
      <c r="D20" s="19">
        <v>15300</v>
      </c>
    </row>
    <row r="21" spans="1:9" x14ac:dyDescent="0.55000000000000004">
      <c r="A21" s="4">
        <v>12</v>
      </c>
      <c r="B21" s="13" t="s">
        <v>118</v>
      </c>
      <c r="C21" s="13" t="s">
        <v>37</v>
      </c>
      <c r="D21" s="20">
        <v>7795</v>
      </c>
    </row>
    <row r="22" spans="1:9" ht="36" customHeight="1" x14ac:dyDescent="0.55000000000000004">
      <c r="B22" s="1" t="s">
        <v>5</v>
      </c>
    </row>
    <row r="23" spans="1:9" s="32" customFormat="1" ht="31.5" customHeight="1" x14ac:dyDescent="0.55000000000000004">
      <c r="B23" s="45" t="s">
        <v>124</v>
      </c>
      <c r="C23" s="45"/>
      <c r="D23" s="45"/>
      <c r="E23" s="1"/>
      <c r="F23" s="1"/>
      <c r="G23" s="1"/>
      <c r="H23" s="1"/>
      <c r="I23" s="1"/>
    </row>
    <row r="24" spans="1:9" s="32" customFormat="1" ht="33.75" customHeight="1" x14ac:dyDescent="0.55000000000000004">
      <c r="E24" s="1"/>
      <c r="F24" s="1"/>
      <c r="G24" s="1"/>
      <c r="H24" s="1"/>
      <c r="I24" s="1"/>
    </row>
    <row r="25" spans="1:9" s="32" customFormat="1" x14ac:dyDescent="0.55000000000000004">
      <c r="C25" s="32" t="s">
        <v>9</v>
      </c>
      <c r="E25" s="1"/>
      <c r="F25" s="1"/>
      <c r="G25" s="1"/>
      <c r="H25" s="1"/>
      <c r="I25" s="1"/>
    </row>
    <row r="26" spans="1:9" s="32" customFormat="1" x14ac:dyDescent="0.55000000000000004">
      <c r="B26" s="1"/>
      <c r="C26" s="32" t="s">
        <v>1</v>
      </c>
      <c r="E26" s="1"/>
      <c r="F26" s="1"/>
      <c r="G26" s="1"/>
      <c r="H26" s="1"/>
      <c r="I26" s="1"/>
    </row>
    <row r="27" spans="1:9" s="32" customFormat="1" x14ac:dyDescent="0.55000000000000004">
      <c r="B27" s="1"/>
      <c r="E27" s="1"/>
      <c r="F27" s="1"/>
      <c r="G27" s="1"/>
      <c r="H27" s="1"/>
      <c r="I27" s="1"/>
    </row>
  </sheetData>
  <mergeCells count="10">
    <mergeCell ref="B23:D23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G22" sqref="G22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7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54" t="s">
        <v>63</v>
      </c>
      <c r="B1" s="54"/>
      <c r="C1" s="54"/>
      <c r="D1" s="54"/>
      <c r="E1" s="54"/>
      <c r="F1" s="54"/>
      <c r="G1" s="54"/>
      <c r="H1" s="54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46" t="s">
        <v>10</v>
      </c>
      <c r="B2" s="46"/>
      <c r="C2" s="46"/>
      <c r="D2" s="46"/>
      <c r="E2" s="46"/>
      <c r="F2" s="46"/>
      <c r="G2" s="46"/>
      <c r="H2" s="46"/>
      <c r="I2" s="25"/>
      <c r="J2" s="25"/>
      <c r="K2" s="25"/>
      <c r="L2" s="25"/>
      <c r="M2" s="25"/>
    </row>
    <row r="3" spans="1:15" s="26" customFormat="1" ht="21" customHeight="1" x14ac:dyDescent="0.55000000000000004">
      <c r="A3" s="55" t="s">
        <v>125</v>
      </c>
      <c r="B3" s="55"/>
      <c r="C3" s="55"/>
      <c r="D3" s="55"/>
      <c r="E3" s="55"/>
      <c r="F3" s="55"/>
      <c r="G3" s="55"/>
      <c r="H3" s="55"/>
      <c r="I3" s="30"/>
      <c r="J3" s="25"/>
      <c r="K3" s="25"/>
      <c r="L3" s="25"/>
      <c r="M3" s="25"/>
    </row>
    <row r="4" spans="1:15" s="8" customFormat="1" ht="21.75" x14ac:dyDescent="0.5">
      <c r="A4" s="51" t="s">
        <v>11</v>
      </c>
      <c r="B4" s="51" t="s">
        <v>12</v>
      </c>
      <c r="C4" s="51" t="s">
        <v>13</v>
      </c>
      <c r="D4" s="51" t="s">
        <v>14</v>
      </c>
      <c r="E4" s="51" t="s">
        <v>15</v>
      </c>
      <c r="F4" s="51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52"/>
      <c r="B5" s="52"/>
      <c r="C5" s="52"/>
      <c r="D5" s="52"/>
      <c r="E5" s="52"/>
      <c r="F5" s="52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52"/>
      <c r="B6" s="52"/>
      <c r="C6" s="52"/>
      <c r="D6" s="52"/>
      <c r="E6" s="52"/>
      <c r="F6" s="52"/>
      <c r="G6" s="16" t="s">
        <v>19</v>
      </c>
      <c r="H6" s="16"/>
      <c r="I6" s="16" t="s">
        <v>24</v>
      </c>
    </row>
    <row r="7" spans="1:15" s="8" customFormat="1" ht="21.75" x14ac:dyDescent="0.5">
      <c r="A7" s="53"/>
      <c r="B7" s="53"/>
      <c r="C7" s="53"/>
      <c r="D7" s="53"/>
      <c r="E7" s="53"/>
      <c r="F7" s="53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105</v>
      </c>
      <c r="C8" s="18">
        <v>398</v>
      </c>
      <c r="D8" s="18">
        <f t="shared" ref="D8:D19" si="0">SUM(C8)</f>
        <v>398</v>
      </c>
      <c r="E8" s="10" t="s">
        <v>27</v>
      </c>
      <c r="F8" s="9" t="s">
        <v>106</v>
      </c>
      <c r="G8" s="18">
        <f t="shared" ref="G8:G19" si="1">SUM(C8)</f>
        <v>398</v>
      </c>
      <c r="H8" s="10" t="s">
        <v>26</v>
      </c>
      <c r="I8" s="21">
        <v>23439</v>
      </c>
      <c r="O8" s="8">
        <v>623641038</v>
      </c>
    </row>
    <row r="9" spans="1:15" s="8" customFormat="1" ht="21.75" x14ac:dyDescent="0.5">
      <c r="A9" s="12">
        <v>2</v>
      </c>
      <c r="B9" s="11" t="s">
        <v>107</v>
      </c>
      <c r="C9" s="19">
        <v>4650</v>
      </c>
      <c r="D9" s="19">
        <f t="shared" si="0"/>
        <v>4650</v>
      </c>
      <c r="E9" s="12" t="s">
        <v>27</v>
      </c>
      <c r="F9" s="11" t="s">
        <v>108</v>
      </c>
      <c r="G9" s="19">
        <f t="shared" si="1"/>
        <v>4650</v>
      </c>
      <c r="H9" s="12" t="s">
        <v>26</v>
      </c>
      <c r="I9" s="22">
        <v>23441</v>
      </c>
      <c r="O9" s="8">
        <v>623641038</v>
      </c>
    </row>
    <row r="10" spans="1:15" s="8" customFormat="1" ht="21.75" x14ac:dyDescent="0.5">
      <c r="A10" s="12">
        <v>3</v>
      </c>
      <c r="B10" s="11" t="s">
        <v>123</v>
      </c>
      <c r="C10" s="19">
        <v>569240</v>
      </c>
      <c r="D10" s="19">
        <f>SUM(C10)</f>
        <v>569240</v>
      </c>
      <c r="E10" s="12" t="s">
        <v>27</v>
      </c>
      <c r="F10" s="11" t="s">
        <v>122</v>
      </c>
      <c r="G10" s="19">
        <f>SUM(C10)</f>
        <v>569240</v>
      </c>
      <c r="H10" s="12" t="s">
        <v>26</v>
      </c>
      <c r="I10" s="22">
        <v>23441</v>
      </c>
      <c r="O10" s="8">
        <v>623642311</v>
      </c>
    </row>
    <row r="11" spans="1:15" s="8" customFormat="1" ht="21.75" x14ac:dyDescent="0.5">
      <c r="A11" s="12">
        <v>4</v>
      </c>
      <c r="B11" s="11" t="s">
        <v>120</v>
      </c>
      <c r="C11" s="19">
        <v>7000</v>
      </c>
      <c r="D11" s="19">
        <f>SUM(C11)</f>
        <v>7000</v>
      </c>
      <c r="E11" s="12" t="s">
        <v>27</v>
      </c>
      <c r="F11" s="11" t="s">
        <v>121</v>
      </c>
      <c r="G11" s="19">
        <f>SUM(C11)</f>
        <v>7000</v>
      </c>
      <c r="H11" s="12" t="s">
        <v>26</v>
      </c>
      <c r="I11" s="22">
        <v>23444</v>
      </c>
      <c r="O11" s="8">
        <v>623641034</v>
      </c>
    </row>
    <row r="12" spans="1:15" s="8" customFormat="1" ht="21.75" x14ac:dyDescent="0.5">
      <c r="A12" s="12">
        <v>5</v>
      </c>
      <c r="B12" s="11" t="s">
        <v>109</v>
      </c>
      <c r="C12" s="19">
        <v>1580</v>
      </c>
      <c r="D12" s="19">
        <f t="shared" si="0"/>
        <v>1580</v>
      </c>
      <c r="E12" s="12" t="s">
        <v>27</v>
      </c>
      <c r="F12" s="11" t="s">
        <v>110</v>
      </c>
      <c r="G12" s="19">
        <f t="shared" si="1"/>
        <v>1580</v>
      </c>
      <c r="H12" s="12" t="s">
        <v>26</v>
      </c>
      <c r="I12" s="22">
        <v>23451</v>
      </c>
      <c r="O12" s="8">
        <v>623641047</v>
      </c>
    </row>
    <row r="13" spans="1:15" s="8" customFormat="1" ht="21.75" x14ac:dyDescent="0.5">
      <c r="A13" s="12">
        <v>6</v>
      </c>
      <c r="B13" s="11" t="s">
        <v>111</v>
      </c>
      <c r="C13" s="19">
        <v>600</v>
      </c>
      <c r="D13" s="19">
        <f t="shared" si="0"/>
        <v>600</v>
      </c>
      <c r="E13" s="12" t="s">
        <v>27</v>
      </c>
      <c r="F13" s="11" t="s">
        <v>112</v>
      </c>
      <c r="G13" s="19">
        <f t="shared" si="1"/>
        <v>600</v>
      </c>
      <c r="H13" s="12" t="s">
        <v>26</v>
      </c>
      <c r="I13" s="22">
        <v>23453</v>
      </c>
      <c r="O13" s="8">
        <v>623641047</v>
      </c>
    </row>
    <row r="14" spans="1:15" s="8" customFormat="1" ht="21.75" x14ac:dyDescent="0.5">
      <c r="A14" s="12">
        <v>7</v>
      </c>
      <c r="B14" s="11" t="s">
        <v>28</v>
      </c>
      <c r="C14" s="19">
        <v>5401</v>
      </c>
      <c r="D14" s="19">
        <f>SUM(C14)</f>
        <v>5401</v>
      </c>
      <c r="E14" s="12" t="s">
        <v>27</v>
      </c>
      <c r="F14" s="11" t="s">
        <v>72</v>
      </c>
      <c r="G14" s="19">
        <f>SUM(C14)</f>
        <v>5401</v>
      </c>
      <c r="H14" s="12" t="s">
        <v>26</v>
      </c>
      <c r="I14" s="22">
        <v>23454</v>
      </c>
      <c r="O14" s="8">
        <v>623642356</v>
      </c>
    </row>
    <row r="15" spans="1:15" s="8" customFormat="1" ht="21.75" x14ac:dyDescent="0.5">
      <c r="A15" s="12">
        <v>8</v>
      </c>
      <c r="B15" s="11" t="s">
        <v>28</v>
      </c>
      <c r="C15" s="19">
        <v>13279.28</v>
      </c>
      <c r="D15" s="19">
        <f>SUM(C15)</f>
        <v>13279.28</v>
      </c>
      <c r="E15" s="12" t="s">
        <v>27</v>
      </c>
      <c r="F15" s="11" t="s">
        <v>119</v>
      </c>
      <c r="G15" s="19">
        <f>SUM(C15)</f>
        <v>13279.28</v>
      </c>
      <c r="H15" s="12" t="s">
        <v>26</v>
      </c>
      <c r="I15" s="22">
        <v>23460</v>
      </c>
      <c r="O15" s="8">
        <v>623642365</v>
      </c>
    </row>
    <row r="16" spans="1:15" s="8" customFormat="1" ht="21.75" x14ac:dyDescent="0.5">
      <c r="A16" s="12">
        <v>9</v>
      </c>
      <c r="B16" s="11" t="s">
        <v>113</v>
      </c>
      <c r="C16" s="19">
        <v>2000</v>
      </c>
      <c r="D16" s="19">
        <f t="shared" si="0"/>
        <v>2000</v>
      </c>
      <c r="E16" s="12" t="s">
        <v>27</v>
      </c>
      <c r="F16" s="11" t="s">
        <v>72</v>
      </c>
      <c r="G16" s="19">
        <f t="shared" si="1"/>
        <v>2000</v>
      </c>
      <c r="H16" s="12" t="s">
        <v>26</v>
      </c>
      <c r="I16" s="22">
        <v>23461</v>
      </c>
      <c r="O16" s="8">
        <v>623641059</v>
      </c>
    </row>
    <row r="17" spans="1:15" s="8" customFormat="1" ht="21.75" x14ac:dyDescent="0.5">
      <c r="A17" s="12">
        <v>10</v>
      </c>
      <c r="B17" s="11" t="s">
        <v>114</v>
      </c>
      <c r="C17" s="19">
        <v>180</v>
      </c>
      <c r="D17" s="19">
        <f t="shared" si="0"/>
        <v>180</v>
      </c>
      <c r="E17" s="12" t="s">
        <v>27</v>
      </c>
      <c r="F17" s="11" t="s">
        <v>115</v>
      </c>
      <c r="G17" s="19">
        <f t="shared" si="1"/>
        <v>180</v>
      </c>
      <c r="H17" s="12" t="s">
        <v>26</v>
      </c>
      <c r="I17" s="22">
        <v>23461</v>
      </c>
      <c r="O17" s="8">
        <v>623641059</v>
      </c>
    </row>
    <row r="18" spans="1:15" s="8" customFormat="1" ht="21.75" x14ac:dyDescent="0.5">
      <c r="A18" s="12">
        <v>11</v>
      </c>
      <c r="B18" s="11" t="s">
        <v>116</v>
      </c>
      <c r="C18" s="19">
        <v>15300</v>
      </c>
      <c r="D18" s="19">
        <f t="shared" si="0"/>
        <v>15300</v>
      </c>
      <c r="E18" s="12" t="s">
        <v>27</v>
      </c>
      <c r="F18" s="11" t="s">
        <v>117</v>
      </c>
      <c r="G18" s="19">
        <f t="shared" si="1"/>
        <v>15300</v>
      </c>
      <c r="H18" s="12" t="s">
        <v>26</v>
      </c>
      <c r="I18" s="22">
        <v>23466</v>
      </c>
      <c r="O18" s="8">
        <v>623642399</v>
      </c>
    </row>
    <row r="19" spans="1:15" s="8" customFormat="1" ht="21.75" x14ac:dyDescent="0.5">
      <c r="A19" s="14">
        <v>12</v>
      </c>
      <c r="B19" s="13" t="s">
        <v>118</v>
      </c>
      <c r="C19" s="20">
        <v>7795</v>
      </c>
      <c r="D19" s="20">
        <f t="shared" si="0"/>
        <v>7795</v>
      </c>
      <c r="E19" s="14" t="s">
        <v>27</v>
      </c>
      <c r="F19" s="13" t="s">
        <v>37</v>
      </c>
      <c r="G19" s="20">
        <f t="shared" si="1"/>
        <v>7795</v>
      </c>
      <c r="H19" s="14" t="s">
        <v>26</v>
      </c>
      <c r="I19" s="23">
        <v>23467</v>
      </c>
      <c r="O19" s="8">
        <v>623642405</v>
      </c>
    </row>
    <row r="20" spans="1:15" s="8" customFormat="1" ht="21.75" x14ac:dyDescent="0.5">
      <c r="A20" s="40"/>
      <c r="B20" s="41"/>
      <c r="C20" s="42">
        <f>SUM(C8:C19)</f>
        <v>627423.28</v>
      </c>
      <c r="D20" s="42"/>
      <c r="E20" s="40"/>
      <c r="F20" s="41"/>
      <c r="G20" s="42"/>
      <c r="H20" s="40"/>
      <c r="I20" s="43"/>
    </row>
    <row r="21" spans="1:15" ht="40.5" customHeight="1" x14ac:dyDescent="0.65">
      <c r="C21" s="28"/>
    </row>
    <row r="22" spans="1:15" s="8" customFormat="1" ht="21.75" x14ac:dyDescent="0.5">
      <c r="A22" s="27"/>
      <c r="E22" s="27" t="s">
        <v>9</v>
      </c>
      <c r="G22" s="27"/>
      <c r="I22" s="27"/>
    </row>
    <row r="23" spans="1:15" s="8" customFormat="1" ht="21.75" x14ac:dyDescent="0.5">
      <c r="A23" s="27"/>
      <c r="E23" s="27" t="s">
        <v>1</v>
      </c>
      <c r="G23" s="27"/>
      <c r="I23" s="27"/>
    </row>
    <row r="24" spans="1:15" x14ac:dyDescent="0.65">
      <c r="O24" s="28">
        <f>SUM(' สขร . ม.ค64'!C25+' สขร .ก.พ.64'!C30+' สขร มี.ค.64 '!C20)</f>
        <v>1355556.4000000001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30" sqref="F30"/>
    </sheetView>
  </sheetViews>
  <sheetFormatPr defaultRowHeight="24" x14ac:dyDescent="0.55000000000000004"/>
  <cols>
    <col min="1" max="1" width="5.375" style="44" customWidth="1"/>
    <col min="2" max="2" width="29.5" style="1" customWidth="1"/>
    <col min="3" max="3" width="27.5" style="1" customWidth="1"/>
    <col min="4" max="4" width="18.5" style="44" customWidth="1"/>
    <col min="5" max="16384" width="9" style="1"/>
  </cols>
  <sheetData>
    <row r="1" spans="1:9" ht="47.25" customHeight="1" x14ac:dyDescent="0.55000000000000004">
      <c r="A1" s="45"/>
      <c r="B1" s="45"/>
      <c r="C1" s="45"/>
      <c r="D1" s="45"/>
    </row>
    <row r="2" spans="1:9" ht="21.75" customHeight="1" x14ac:dyDescent="0.55000000000000004">
      <c r="A2" s="46" t="s">
        <v>6</v>
      </c>
      <c r="B2" s="46"/>
      <c r="C2" s="46"/>
      <c r="D2" s="46"/>
      <c r="E2" s="2"/>
      <c r="F2" s="2"/>
      <c r="G2" s="2"/>
      <c r="H2" s="2"/>
      <c r="I2" s="2"/>
    </row>
    <row r="3" spans="1:9" ht="21.75" customHeight="1" x14ac:dyDescent="0.55000000000000004">
      <c r="A3" s="46" t="s">
        <v>8</v>
      </c>
      <c r="B3" s="46"/>
      <c r="C3" s="46"/>
      <c r="D3" s="46"/>
      <c r="E3" s="2"/>
      <c r="F3" s="2"/>
      <c r="G3" s="2"/>
      <c r="H3" s="2"/>
      <c r="I3" s="2"/>
    </row>
    <row r="4" spans="1:9" ht="21.75" customHeight="1" x14ac:dyDescent="0.55000000000000004">
      <c r="A4" s="46" t="s">
        <v>126</v>
      </c>
      <c r="B4" s="46"/>
      <c r="C4" s="46"/>
      <c r="D4" s="46"/>
      <c r="E4" s="2"/>
      <c r="F4" s="2"/>
      <c r="G4" s="2"/>
      <c r="H4" s="2"/>
      <c r="I4" s="2"/>
    </row>
    <row r="5" spans="1:9" ht="17.25" customHeight="1" x14ac:dyDescent="0.55000000000000004">
      <c r="A5" s="45" t="s">
        <v>7</v>
      </c>
      <c r="B5" s="45"/>
      <c r="C5" s="45"/>
      <c r="D5" s="45"/>
    </row>
    <row r="6" spans="1:9" x14ac:dyDescent="0.55000000000000004">
      <c r="B6" s="1" t="s">
        <v>2</v>
      </c>
    </row>
    <row r="7" spans="1:9" x14ac:dyDescent="0.55000000000000004">
      <c r="A7" s="3" t="s">
        <v>127</v>
      </c>
    </row>
    <row r="8" spans="1:9" s="44" customFormat="1" x14ac:dyDescent="0.55000000000000004">
      <c r="A8" s="47" t="s">
        <v>0</v>
      </c>
      <c r="B8" s="47" t="s">
        <v>3</v>
      </c>
      <c r="C8" s="47" t="s">
        <v>4</v>
      </c>
      <c r="D8" s="49" t="s">
        <v>30</v>
      </c>
    </row>
    <row r="9" spans="1:9" s="44" customFormat="1" x14ac:dyDescent="0.55000000000000004">
      <c r="A9" s="48"/>
      <c r="B9" s="48"/>
      <c r="C9" s="48"/>
      <c r="D9" s="50"/>
    </row>
    <row r="10" spans="1:9" x14ac:dyDescent="0.55000000000000004">
      <c r="A10" s="5">
        <v>1</v>
      </c>
      <c r="B10" s="9" t="s">
        <v>144</v>
      </c>
      <c r="C10" s="9" t="s">
        <v>145</v>
      </c>
      <c r="D10" s="18">
        <v>29371.93</v>
      </c>
    </row>
    <row r="11" spans="1:9" x14ac:dyDescent="0.55000000000000004">
      <c r="A11" s="5">
        <v>2</v>
      </c>
      <c r="B11" s="11" t="s">
        <v>35</v>
      </c>
      <c r="C11" s="11" t="s">
        <v>36</v>
      </c>
      <c r="D11" s="19">
        <v>3500</v>
      </c>
    </row>
    <row r="12" spans="1:9" x14ac:dyDescent="0.55000000000000004">
      <c r="A12" s="5">
        <v>3</v>
      </c>
      <c r="B12" s="11" t="s">
        <v>133</v>
      </c>
      <c r="C12" s="11" t="s">
        <v>134</v>
      </c>
      <c r="D12" s="19">
        <v>4905.95</v>
      </c>
    </row>
    <row r="13" spans="1:9" x14ac:dyDescent="0.55000000000000004">
      <c r="A13" s="5">
        <v>4</v>
      </c>
      <c r="B13" s="11" t="s">
        <v>135</v>
      </c>
      <c r="C13" s="11" t="s">
        <v>34</v>
      </c>
      <c r="D13" s="19">
        <v>1419</v>
      </c>
    </row>
    <row r="14" spans="1:9" x14ac:dyDescent="0.55000000000000004">
      <c r="A14" s="5">
        <v>5</v>
      </c>
      <c r="B14" s="11" t="s">
        <v>31</v>
      </c>
      <c r="C14" s="11" t="s">
        <v>136</v>
      </c>
      <c r="D14" s="19">
        <v>4992</v>
      </c>
    </row>
    <row r="15" spans="1:9" x14ac:dyDescent="0.55000000000000004">
      <c r="A15" s="5">
        <v>6</v>
      </c>
      <c r="B15" s="11" t="s">
        <v>41</v>
      </c>
      <c r="C15" s="11" t="s">
        <v>76</v>
      </c>
      <c r="D15" s="19">
        <v>1785</v>
      </c>
    </row>
    <row r="16" spans="1:9" x14ac:dyDescent="0.55000000000000004">
      <c r="A16" s="5">
        <v>7</v>
      </c>
      <c r="B16" s="11" t="s">
        <v>137</v>
      </c>
      <c r="C16" s="11" t="s">
        <v>72</v>
      </c>
      <c r="D16" s="19">
        <v>2907</v>
      </c>
    </row>
    <row r="17" spans="1:9" x14ac:dyDescent="0.55000000000000004">
      <c r="A17" s="5">
        <v>8</v>
      </c>
      <c r="B17" s="11" t="s">
        <v>40</v>
      </c>
      <c r="C17" s="11" t="s">
        <v>53</v>
      </c>
      <c r="D17" s="19">
        <v>900</v>
      </c>
    </row>
    <row r="18" spans="1:9" x14ac:dyDescent="0.55000000000000004">
      <c r="A18" s="5">
        <v>9</v>
      </c>
      <c r="B18" s="11" t="s">
        <v>137</v>
      </c>
      <c r="C18" s="11" t="s">
        <v>119</v>
      </c>
      <c r="D18" s="19">
        <v>3207</v>
      </c>
    </row>
    <row r="19" spans="1:9" x14ac:dyDescent="0.55000000000000004">
      <c r="A19" s="5">
        <v>10</v>
      </c>
      <c r="B19" s="11" t="s">
        <v>131</v>
      </c>
      <c r="C19" s="11" t="s">
        <v>132</v>
      </c>
      <c r="D19" s="19">
        <v>400</v>
      </c>
    </row>
    <row r="20" spans="1:9" x14ac:dyDescent="0.55000000000000004">
      <c r="A20" s="5">
        <v>11</v>
      </c>
      <c r="B20" s="11" t="s">
        <v>138</v>
      </c>
      <c r="C20" s="11" t="s">
        <v>139</v>
      </c>
      <c r="D20" s="19">
        <v>11200</v>
      </c>
    </row>
    <row r="21" spans="1:9" x14ac:dyDescent="0.55000000000000004">
      <c r="A21" s="5">
        <v>12</v>
      </c>
      <c r="B21" s="11" t="s">
        <v>140</v>
      </c>
      <c r="C21" s="11" t="s">
        <v>141</v>
      </c>
      <c r="D21" s="19">
        <v>16320</v>
      </c>
    </row>
    <row r="22" spans="1:9" x14ac:dyDescent="0.55000000000000004">
      <c r="A22" s="5">
        <v>13</v>
      </c>
      <c r="B22" s="11" t="s">
        <v>142</v>
      </c>
      <c r="C22" s="11" t="s">
        <v>143</v>
      </c>
      <c r="D22" s="19">
        <v>20100</v>
      </c>
    </row>
    <row r="23" spans="1:9" x14ac:dyDescent="0.55000000000000004">
      <c r="A23" s="5">
        <v>14</v>
      </c>
      <c r="B23" s="11" t="s">
        <v>130</v>
      </c>
      <c r="C23" s="11" t="s">
        <v>34</v>
      </c>
      <c r="D23" s="19">
        <v>840</v>
      </c>
    </row>
    <row r="24" spans="1:9" x14ac:dyDescent="0.55000000000000004">
      <c r="A24" s="4">
        <v>15</v>
      </c>
      <c r="B24" s="13" t="s">
        <v>100</v>
      </c>
      <c r="C24" s="13" t="s">
        <v>37</v>
      </c>
      <c r="D24" s="20">
        <v>6708.4</v>
      </c>
    </row>
    <row r="25" spans="1:9" ht="36" customHeight="1" x14ac:dyDescent="0.55000000000000004">
      <c r="B25" s="1" t="s">
        <v>5</v>
      </c>
    </row>
    <row r="26" spans="1:9" s="44" customFormat="1" ht="31.5" customHeight="1" x14ac:dyDescent="0.55000000000000004">
      <c r="B26" s="45" t="s">
        <v>128</v>
      </c>
      <c r="C26" s="45"/>
      <c r="D26" s="45"/>
      <c r="E26" s="1"/>
      <c r="F26" s="1"/>
      <c r="G26" s="1"/>
      <c r="H26" s="1"/>
      <c r="I26" s="1"/>
    </row>
    <row r="27" spans="1:9" s="44" customFormat="1" ht="33.75" customHeight="1" x14ac:dyDescent="0.55000000000000004">
      <c r="E27" s="1"/>
      <c r="F27" s="1"/>
      <c r="G27" s="1"/>
      <c r="H27" s="1"/>
      <c r="I27" s="1"/>
    </row>
    <row r="28" spans="1:9" s="44" customFormat="1" x14ac:dyDescent="0.55000000000000004">
      <c r="C28" s="44" t="s">
        <v>9</v>
      </c>
      <c r="E28" s="1"/>
      <c r="F28" s="1"/>
      <c r="G28" s="1"/>
      <c r="H28" s="1"/>
      <c r="I28" s="1"/>
    </row>
    <row r="29" spans="1:9" s="44" customFormat="1" x14ac:dyDescent="0.55000000000000004">
      <c r="B29" s="1"/>
      <c r="C29" s="44" t="s">
        <v>1</v>
      </c>
      <c r="E29" s="1"/>
      <c r="F29" s="1"/>
      <c r="G29" s="1"/>
      <c r="H29" s="1"/>
      <c r="I29" s="1"/>
    </row>
    <row r="30" spans="1:9" s="44" customFormat="1" x14ac:dyDescent="0.55000000000000004">
      <c r="B30" s="1"/>
      <c r="E30" s="1"/>
      <c r="F30" s="1"/>
      <c r="G30" s="1"/>
      <c r="H30" s="1"/>
      <c r="I30" s="1"/>
    </row>
  </sheetData>
  <mergeCells count="10">
    <mergeCell ref="B26:D26"/>
    <mergeCell ref="A1:D1"/>
    <mergeCell ref="A2:D2"/>
    <mergeCell ref="A3:D3"/>
    <mergeCell ref="A4:D4"/>
    <mergeCell ref="A5:D5"/>
    <mergeCell ref="A8:A9"/>
    <mergeCell ref="B8:B9"/>
    <mergeCell ref="C8:C9"/>
    <mergeCell ref="D8:D9"/>
  </mergeCells>
  <printOptions horizontalCentered="1"/>
  <pageMargins left="0.70866141732283472" right="0.70866141732283472" top="0.15748031496062992" bottom="0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4" workbookViewId="0">
      <selection activeCell="C23" sqref="C23"/>
    </sheetView>
  </sheetViews>
  <sheetFormatPr defaultRowHeight="27.75" x14ac:dyDescent="0.65"/>
  <cols>
    <col min="1" max="1" width="6.25" style="7" customWidth="1"/>
    <col min="2" max="2" width="24.125" style="6" customWidth="1"/>
    <col min="3" max="3" width="12.375" style="6" bestFit="1" customWidth="1"/>
    <col min="4" max="4" width="12.5" style="6" customWidth="1"/>
    <col min="5" max="5" width="11.75" style="6" bestFit="1" customWidth="1"/>
    <col min="6" max="6" width="27.25" style="6" customWidth="1"/>
    <col min="7" max="7" width="14.375" style="7" customWidth="1"/>
    <col min="8" max="8" width="11.875" style="6" customWidth="1"/>
    <col min="9" max="9" width="14" style="7" customWidth="1"/>
    <col min="10" max="14" width="9" style="6"/>
    <col min="15" max="15" width="15.125" style="6" customWidth="1"/>
    <col min="16" max="16384" width="9" style="6"/>
  </cols>
  <sheetData>
    <row r="1" spans="1:15" s="26" customFormat="1" ht="21" customHeight="1" x14ac:dyDescent="0.55000000000000004">
      <c r="A1" s="54" t="s">
        <v>63</v>
      </c>
      <c r="B1" s="54"/>
      <c r="C1" s="54"/>
      <c r="D1" s="54"/>
      <c r="E1" s="54"/>
      <c r="F1" s="54"/>
      <c r="G1" s="54"/>
      <c r="H1" s="54"/>
      <c r="I1" s="31" t="s">
        <v>62</v>
      </c>
      <c r="J1" s="25"/>
      <c r="K1" s="25"/>
      <c r="L1" s="25"/>
      <c r="M1" s="25"/>
    </row>
    <row r="2" spans="1:15" s="26" customFormat="1" ht="21" customHeight="1" x14ac:dyDescent="0.55000000000000004">
      <c r="A2" s="46" t="s">
        <v>10</v>
      </c>
      <c r="B2" s="46"/>
      <c r="C2" s="46"/>
      <c r="D2" s="46"/>
      <c r="E2" s="46"/>
      <c r="F2" s="46"/>
      <c r="G2" s="46"/>
      <c r="H2" s="46"/>
      <c r="I2" s="25"/>
      <c r="J2" s="25"/>
      <c r="K2" s="25"/>
      <c r="L2" s="25"/>
      <c r="M2" s="25"/>
    </row>
    <row r="3" spans="1:15" s="26" customFormat="1" ht="21" customHeight="1" x14ac:dyDescent="0.55000000000000004">
      <c r="A3" s="55" t="s">
        <v>129</v>
      </c>
      <c r="B3" s="55"/>
      <c r="C3" s="55"/>
      <c r="D3" s="55"/>
      <c r="E3" s="55"/>
      <c r="F3" s="55"/>
      <c r="G3" s="55"/>
      <c r="H3" s="55"/>
      <c r="I3" s="30"/>
      <c r="J3" s="25"/>
      <c r="K3" s="25"/>
      <c r="L3" s="25"/>
      <c r="M3" s="25"/>
    </row>
    <row r="4" spans="1:15" s="8" customFormat="1" ht="21.75" x14ac:dyDescent="0.5">
      <c r="A4" s="51" t="s">
        <v>11</v>
      </c>
      <c r="B4" s="51" t="s">
        <v>12</v>
      </c>
      <c r="C4" s="51" t="s">
        <v>13</v>
      </c>
      <c r="D4" s="51" t="s">
        <v>14</v>
      </c>
      <c r="E4" s="51" t="s">
        <v>15</v>
      </c>
      <c r="F4" s="51" t="s">
        <v>16</v>
      </c>
      <c r="G4" s="15" t="s">
        <v>17</v>
      </c>
      <c r="H4" s="15" t="s">
        <v>20</v>
      </c>
      <c r="I4" s="15" t="s">
        <v>22</v>
      </c>
      <c r="O4" s="27" t="s">
        <v>52</v>
      </c>
    </row>
    <row r="5" spans="1:15" s="8" customFormat="1" ht="21.75" x14ac:dyDescent="0.5">
      <c r="A5" s="52"/>
      <c r="B5" s="52"/>
      <c r="C5" s="52"/>
      <c r="D5" s="52"/>
      <c r="E5" s="52"/>
      <c r="F5" s="52"/>
      <c r="G5" s="16" t="s">
        <v>18</v>
      </c>
      <c r="H5" s="16" t="s">
        <v>21</v>
      </c>
      <c r="I5" s="16" t="s">
        <v>23</v>
      </c>
    </row>
    <row r="6" spans="1:15" s="8" customFormat="1" ht="21.75" x14ac:dyDescent="0.5">
      <c r="A6" s="52"/>
      <c r="B6" s="52"/>
      <c r="C6" s="52"/>
      <c r="D6" s="52"/>
      <c r="E6" s="52"/>
      <c r="F6" s="52"/>
      <c r="G6" s="16" t="s">
        <v>19</v>
      </c>
      <c r="H6" s="16"/>
      <c r="I6" s="16" t="s">
        <v>24</v>
      </c>
    </row>
    <row r="7" spans="1:15" s="8" customFormat="1" ht="21.75" x14ac:dyDescent="0.5">
      <c r="A7" s="53"/>
      <c r="B7" s="53"/>
      <c r="C7" s="53"/>
      <c r="D7" s="53"/>
      <c r="E7" s="53"/>
      <c r="F7" s="53"/>
      <c r="G7" s="17"/>
      <c r="H7" s="17"/>
      <c r="I7" s="17" t="s">
        <v>25</v>
      </c>
    </row>
    <row r="8" spans="1:15" s="8" customFormat="1" ht="21.75" x14ac:dyDescent="0.5">
      <c r="A8" s="10">
        <v>1</v>
      </c>
      <c r="B8" s="9" t="s">
        <v>144</v>
      </c>
      <c r="C8" s="18">
        <v>29371.93</v>
      </c>
      <c r="D8" s="18">
        <f>SUM(C8)</f>
        <v>29371.93</v>
      </c>
      <c r="E8" s="10" t="s">
        <v>27</v>
      </c>
      <c r="F8" s="9" t="s">
        <v>145</v>
      </c>
      <c r="G8" s="18">
        <f>SUM(C8)</f>
        <v>29371.93</v>
      </c>
      <c r="H8" s="10" t="s">
        <v>26</v>
      </c>
      <c r="I8" s="21">
        <v>23468</v>
      </c>
      <c r="O8" s="8">
        <v>623642397</v>
      </c>
    </row>
    <row r="9" spans="1:15" s="8" customFormat="1" ht="21.75" x14ac:dyDescent="0.5">
      <c r="A9" s="12">
        <v>2</v>
      </c>
      <c r="B9" s="11" t="s">
        <v>35</v>
      </c>
      <c r="C9" s="19">
        <v>3500</v>
      </c>
      <c r="D9" s="19">
        <f>SUM(C9)</f>
        <v>3500</v>
      </c>
      <c r="E9" s="12" t="s">
        <v>27</v>
      </c>
      <c r="F9" s="11" t="s">
        <v>36</v>
      </c>
      <c r="G9" s="19">
        <f>SUM(C9)</f>
        <v>3500</v>
      </c>
      <c r="H9" s="12" t="s">
        <v>26</v>
      </c>
      <c r="I9" s="22">
        <v>23468</v>
      </c>
      <c r="O9" s="8">
        <v>623641067</v>
      </c>
    </row>
    <row r="10" spans="1:15" s="8" customFormat="1" ht="21.75" x14ac:dyDescent="0.5">
      <c r="A10" s="12">
        <v>3</v>
      </c>
      <c r="B10" s="11" t="s">
        <v>133</v>
      </c>
      <c r="C10" s="19">
        <v>4905.95</v>
      </c>
      <c r="D10" s="19">
        <f>SUM(C10)</f>
        <v>4905.95</v>
      </c>
      <c r="E10" s="12" t="s">
        <v>27</v>
      </c>
      <c r="F10" s="11" t="s">
        <v>134</v>
      </c>
      <c r="G10" s="19">
        <f>SUM(C10)</f>
        <v>4905.95</v>
      </c>
      <c r="H10" s="12" t="s">
        <v>26</v>
      </c>
      <c r="I10" s="22">
        <v>23474</v>
      </c>
      <c r="O10" s="8">
        <v>623641067</v>
      </c>
    </row>
    <row r="11" spans="1:15" s="8" customFormat="1" ht="21.75" x14ac:dyDescent="0.5">
      <c r="A11" s="12">
        <v>4</v>
      </c>
      <c r="B11" s="11" t="s">
        <v>135</v>
      </c>
      <c r="C11" s="19">
        <v>1419</v>
      </c>
      <c r="D11" s="19">
        <f>SUM(C11)</f>
        <v>1419</v>
      </c>
      <c r="E11" s="12" t="s">
        <v>27</v>
      </c>
      <c r="F11" s="11" t="s">
        <v>34</v>
      </c>
      <c r="G11" s="19">
        <f>SUM(C11)</f>
        <v>1419</v>
      </c>
      <c r="H11" s="12" t="s">
        <v>26</v>
      </c>
      <c r="I11" s="22">
        <v>23474</v>
      </c>
      <c r="O11" s="8">
        <v>623641067</v>
      </c>
    </row>
    <row r="12" spans="1:15" s="8" customFormat="1" ht="21.75" x14ac:dyDescent="0.5">
      <c r="A12" s="12">
        <v>5</v>
      </c>
      <c r="B12" s="11" t="s">
        <v>31</v>
      </c>
      <c r="C12" s="19">
        <v>4992</v>
      </c>
      <c r="D12" s="19">
        <f>SUM(C12)</f>
        <v>4992</v>
      </c>
      <c r="E12" s="12" t="s">
        <v>27</v>
      </c>
      <c r="F12" s="11" t="s">
        <v>136</v>
      </c>
      <c r="G12" s="19">
        <f>SUM(C12)</f>
        <v>4992</v>
      </c>
      <c r="H12" s="12" t="s">
        <v>26</v>
      </c>
      <c r="I12" s="22">
        <v>23474</v>
      </c>
      <c r="O12" s="8">
        <v>623641067</v>
      </c>
    </row>
    <row r="13" spans="1:15" s="8" customFormat="1" ht="21.75" x14ac:dyDescent="0.5">
      <c r="A13" s="12">
        <v>6</v>
      </c>
      <c r="B13" s="11" t="s">
        <v>41</v>
      </c>
      <c r="C13" s="19">
        <v>1785</v>
      </c>
      <c r="D13" s="19">
        <f>SUM(C13)</f>
        <v>1785</v>
      </c>
      <c r="E13" s="12" t="s">
        <v>27</v>
      </c>
      <c r="F13" s="11" t="s">
        <v>76</v>
      </c>
      <c r="G13" s="19">
        <f>SUM(C13)</f>
        <v>1785</v>
      </c>
      <c r="H13" s="12" t="s">
        <v>26</v>
      </c>
      <c r="I13" s="22">
        <v>23474</v>
      </c>
      <c r="O13" s="8">
        <v>623641067</v>
      </c>
    </row>
    <row r="14" spans="1:15" s="8" customFormat="1" ht="21.75" x14ac:dyDescent="0.5">
      <c r="A14" s="12">
        <v>7</v>
      </c>
      <c r="B14" s="11" t="s">
        <v>137</v>
      </c>
      <c r="C14" s="19">
        <v>2907</v>
      </c>
      <c r="D14" s="19">
        <f>SUM(C14)</f>
        <v>2907</v>
      </c>
      <c r="E14" s="12" t="s">
        <v>27</v>
      </c>
      <c r="F14" s="11" t="s">
        <v>72</v>
      </c>
      <c r="G14" s="19">
        <f>SUM(C14)</f>
        <v>2907</v>
      </c>
      <c r="H14" s="12" t="s">
        <v>26</v>
      </c>
      <c r="I14" s="22">
        <v>23487</v>
      </c>
      <c r="O14" s="8">
        <v>623641071</v>
      </c>
    </row>
    <row r="15" spans="1:15" s="8" customFormat="1" ht="21.75" x14ac:dyDescent="0.5">
      <c r="A15" s="12">
        <v>8</v>
      </c>
      <c r="B15" s="11" t="s">
        <v>40</v>
      </c>
      <c r="C15" s="19">
        <v>900</v>
      </c>
      <c r="D15" s="19">
        <f>SUM(C15)</f>
        <v>900</v>
      </c>
      <c r="E15" s="12" t="s">
        <v>27</v>
      </c>
      <c r="F15" s="11" t="s">
        <v>53</v>
      </c>
      <c r="G15" s="19">
        <f>SUM(C15)</f>
        <v>900</v>
      </c>
      <c r="H15" s="12" t="s">
        <v>26</v>
      </c>
      <c r="I15" s="22">
        <v>23487</v>
      </c>
      <c r="O15" s="8">
        <v>623641071</v>
      </c>
    </row>
    <row r="16" spans="1:15" s="8" customFormat="1" ht="21.75" x14ac:dyDescent="0.5">
      <c r="A16" s="12">
        <v>9</v>
      </c>
      <c r="B16" s="11" t="s">
        <v>137</v>
      </c>
      <c r="C16" s="19">
        <v>3207</v>
      </c>
      <c r="D16" s="19">
        <f>SUM(C16)</f>
        <v>3207</v>
      </c>
      <c r="E16" s="12" t="s">
        <v>27</v>
      </c>
      <c r="F16" s="11" t="s">
        <v>119</v>
      </c>
      <c r="G16" s="19">
        <f>SUM(C16)</f>
        <v>3207</v>
      </c>
      <c r="H16" s="12" t="s">
        <v>26</v>
      </c>
      <c r="I16" s="22">
        <v>23488</v>
      </c>
      <c r="O16" s="8">
        <v>623641071</v>
      </c>
    </row>
    <row r="17" spans="1:15" s="8" customFormat="1" ht="21.75" x14ac:dyDescent="0.5">
      <c r="A17" s="12">
        <v>10</v>
      </c>
      <c r="B17" s="11" t="s">
        <v>131</v>
      </c>
      <c r="C17" s="19">
        <v>400</v>
      </c>
      <c r="D17" s="19">
        <f t="shared" ref="D17:D19" si="0">SUM(C17)</f>
        <v>400</v>
      </c>
      <c r="E17" s="12" t="s">
        <v>27</v>
      </c>
      <c r="F17" s="11" t="s">
        <v>132</v>
      </c>
      <c r="G17" s="19">
        <f t="shared" ref="G17:G19" si="1">SUM(C17)</f>
        <v>400</v>
      </c>
      <c r="H17" s="12" t="s">
        <v>26</v>
      </c>
      <c r="I17" s="22">
        <v>23494</v>
      </c>
      <c r="O17" s="8">
        <v>623641079</v>
      </c>
    </row>
    <row r="18" spans="1:15" s="8" customFormat="1" ht="21.75" x14ac:dyDescent="0.5">
      <c r="A18" s="12">
        <v>11</v>
      </c>
      <c r="B18" s="11" t="s">
        <v>138</v>
      </c>
      <c r="C18" s="19">
        <v>11200</v>
      </c>
      <c r="D18" s="19">
        <f t="shared" si="0"/>
        <v>11200</v>
      </c>
      <c r="E18" s="12" t="s">
        <v>27</v>
      </c>
      <c r="F18" s="11" t="s">
        <v>139</v>
      </c>
      <c r="G18" s="19">
        <f t="shared" si="1"/>
        <v>11200</v>
      </c>
      <c r="H18" s="12" t="s">
        <v>26</v>
      </c>
      <c r="I18" s="22">
        <v>23494</v>
      </c>
      <c r="O18" s="8">
        <v>623642472</v>
      </c>
    </row>
    <row r="19" spans="1:15" s="8" customFormat="1" ht="21.75" x14ac:dyDescent="0.5">
      <c r="A19" s="12">
        <v>12</v>
      </c>
      <c r="B19" s="11" t="s">
        <v>140</v>
      </c>
      <c r="C19" s="19">
        <v>16320</v>
      </c>
      <c r="D19" s="19">
        <f t="shared" si="0"/>
        <v>16320</v>
      </c>
      <c r="E19" s="12" t="s">
        <v>27</v>
      </c>
      <c r="F19" s="11" t="s">
        <v>141</v>
      </c>
      <c r="G19" s="19">
        <f t="shared" si="1"/>
        <v>16320</v>
      </c>
      <c r="H19" s="12" t="s">
        <v>26</v>
      </c>
      <c r="I19" s="22">
        <v>23494</v>
      </c>
      <c r="O19" s="8">
        <v>623642485</v>
      </c>
    </row>
    <row r="20" spans="1:15" s="8" customFormat="1" ht="21.75" x14ac:dyDescent="0.5">
      <c r="A20" s="12">
        <v>13</v>
      </c>
      <c r="B20" s="11" t="s">
        <v>142</v>
      </c>
      <c r="C20" s="19">
        <v>20100</v>
      </c>
      <c r="D20" s="19">
        <f>SUM(C20)</f>
        <v>20100</v>
      </c>
      <c r="E20" s="12" t="s">
        <v>27</v>
      </c>
      <c r="F20" s="11" t="s">
        <v>143</v>
      </c>
      <c r="G20" s="19">
        <f>SUM(C20)</f>
        <v>20100</v>
      </c>
      <c r="H20" s="12" t="s">
        <v>26</v>
      </c>
      <c r="I20" s="22">
        <v>23494</v>
      </c>
      <c r="O20" s="8">
        <v>623641075</v>
      </c>
    </row>
    <row r="21" spans="1:15" s="8" customFormat="1" ht="21.75" x14ac:dyDescent="0.5">
      <c r="A21" s="12">
        <v>14</v>
      </c>
      <c r="B21" s="11" t="s">
        <v>130</v>
      </c>
      <c r="C21" s="19">
        <v>840</v>
      </c>
      <c r="D21" s="19">
        <f>SUM(C21)</f>
        <v>840</v>
      </c>
      <c r="E21" s="12" t="s">
        <v>27</v>
      </c>
      <c r="F21" s="11" t="s">
        <v>34</v>
      </c>
      <c r="G21" s="19">
        <f>SUM(C21)</f>
        <v>840</v>
      </c>
      <c r="H21" s="12" t="s">
        <v>26</v>
      </c>
      <c r="I21" s="22">
        <v>23496</v>
      </c>
      <c r="O21" s="8">
        <v>623641079</v>
      </c>
    </row>
    <row r="22" spans="1:15" s="8" customFormat="1" ht="21.75" x14ac:dyDescent="0.5">
      <c r="A22" s="14">
        <v>15</v>
      </c>
      <c r="B22" s="13" t="s">
        <v>100</v>
      </c>
      <c r="C22" s="20">
        <v>6708.4</v>
      </c>
      <c r="D22" s="20">
        <f>SUM(C22)</f>
        <v>6708.4</v>
      </c>
      <c r="E22" s="14" t="s">
        <v>27</v>
      </c>
      <c r="F22" s="13" t="s">
        <v>37</v>
      </c>
      <c r="G22" s="20">
        <f>SUM(C22)</f>
        <v>6708.4</v>
      </c>
      <c r="H22" s="14" t="s">
        <v>26</v>
      </c>
      <c r="I22" s="23">
        <v>23497</v>
      </c>
      <c r="O22" s="8">
        <v>623641079</v>
      </c>
    </row>
    <row r="23" spans="1:15" s="8" customFormat="1" ht="21.75" x14ac:dyDescent="0.5">
      <c r="A23" s="40"/>
      <c r="B23" s="41"/>
      <c r="C23" s="42">
        <f>SUM(C17:C21)</f>
        <v>48860</v>
      </c>
      <c r="D23" s="42"/>
      <c r="E23" s="40"/>
      <c r="F23" s="41"/>
      <c r="G23" s="42"/>
      <c r="H23" s="40"/>
      <c r="I23" s="43"/>
    </row>
    <row r="24" spans="1:15" ht="40.5" customHeight="1" x14ac:dyDescent="0.65">
      <c r="C24" s="28"/>
    </row>
    <row r="25" spans="1:15" s="8" customFormat="1" ht="21.75" x14ac:dyDescent="0.5">
      <c r="A25" s="27"/>
      <c r="E25" s="27" t="s">
        <v>9</v>
      </c>
      <c r="G25" s="27"/>
      <c r="I25" s="27"/>
    </row>
    <row r="26" spans="1:15" s="8" customFormat="1" ht="21.75" x14ac:dyDescent="0.5">
      <c r="A26" s="27"/>
      <c r="E26" s="27" t="s">
        <v>1</v>
      </c>
      <c r="G26" s="27"/>
      <c r="I26" s="27"/>
    </row>
    <row r="27" spans="1:15" x14ac:dyDescent="0.65">
      <c r="O27" s="28">
        <f>SUM(' สขร . ม.ค64'!C25+' สขร .ก.พ.64'!C30+' สขร เม.ย.64 '!C23)</f>
        <v>776993.12000000011</v>
      </c>
    </row>
  </sheetData>
  <mergeCells count="9">
    <mergeCell ref="A1:H1"/>
    <mergeCell ref="A2:H2"/>
    <mergeCell ref="A3:H3"/>
    <mergeCell ref="A4:A7"/>
    <mergeCell ref="B4:B7"/>
    <mergeCell ref="C4:C7"/>
    <mergeCell ref="D4:D7"/>
    <mergeCell ref="E4:E7"/>
    <mergeCell ref="F4:F7"/>
  </mergeCells>
  <printOptions horizontalCentered="1"/>
  <pageMargins left="0.98425196850393704" right="0.19685039370078741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ม.ค.64</vt:lpstr>
      <vt:lpstr> สขร . ม.ค64</vt:lpstr>
      <vt:lpstr>ก.พ.64</vt:lpstr>
      <vt:lpstr> สขร .ก.พ.64</vt:lpstr>
      <vt:lpstr>มี.ค.64</vt:lpstr>
      <vt:lpstr> สขร มี.ค.64 </vt:lpstr>
      <vt:lpstr>เม.ย.64</vt:lpstr>
      <vt:lpstr> สขร เม.ย.64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TTM</dc:creator>
  <cp:lastModifiedBy>TTM</cp:lastModifiedBy>
  <cp:lastPrinted>2021-05-05T04:05:12Z</cp:lastPrinted>
  <dcterms:created xsi:type="dcterms:W3CDTF">2017-12-20T06:58:38Z</dcterms:created>
  <dcterms:modified xsi:type="dcterms:W3CDTF">2021-05-05T04:05:41Z</dcterms:modified>
</cp:coreProperties>
</file>